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6145" windowHeight="8205" activeTab="0"/>
  </bookViews>
  <sheets>
    <sheet name="Výhled 16_18 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<sst xmlns="http://schemas.openxmlformats.org/spreadsheetml/2006/main" count="71" uniqueCount="63">
  <si>
    <t>Obec Soběhrdy</t>
  </si>
  <si>
    <t xml:space="preserve">vyvěšeno: </t>
  </si>
  <si>
    <t>IČO 232 700</t>
  </si>
  <si>
    <t>sejmuto:</t>
  </si>
  <si>
    <t xml:space="preserve">Příjmy  </t>
  </si>
  <si>
    <t>daň z příjmů ze závislé činnosti</t>
  </si>
  <si>
    <t>daň z příjmů OSVČ</t>
  </si>
  <si>
    <t>daň z příjmů z kap.výn.</t>
  </si>
  <si>
    <t>daň z příjmů práv.osob</t>
  </si>
  <si>
    <t>daň z příjmů za obce</t>
  </si>
  <si>
    <t>DPH</t>
  </si>
  <si>
    <t>Odvody za odnětí půdy z.p.f.</t>
  </si>
  <si>
    <t>Poplatek za odnětí pozemku z fce lesa</t>
  </si>
  <si>
    <t>poplatek za likvidaci odpadu</t>
  </si>
  <si>
    <t>poplatek ze psů</t>
  </si>
  <si>
    <t>správní poplatky</t>
  </si>
  <si>
    <t>daň z hazardních her</t>
  </si>
  <si>
    <t>daň z nemovitostí</t>
  </si>
  <si>
    <t>nein.přij.dotace SR dot.vztah</t>
  </si>
  <si>
    <t>Ostatní neinv.transfery</t>
  </si>
  <si>
    <t>daňové příjmy celkem</t>
  </si>
  <si>
    <t>pitná voda</t>
  </si>
  <si>
    <t>odvádění a čištění odpadních vod</t>
  </si>
  <si>
    <t>ostatní záležitosti kultury</t>
  </si>
  <si>
    <t>pohřebnictví</t>
  </si>
  <si>
    <t>územní plánování</t>
  </si>
  <si>
    <t>příjmy z vlastní činnosti</t>
  </si>
  <si>
    <t>příjmy z pronájmu pozemků</t>
  </si>
  <si>
    <t>příjmy z pronájmu nemovitostí</t>
  </si>
  <si>
    <t>příjmy z vydob.prostoru</t>
  </si>
  <si>
    <t>příjmy z prodeje pozemků</t>
  </si>
  <si>
    <t>komunální služby a územní rozvoj</t>
  </si>
  <si>
    <t>sběr a svoz komunálních odpadů</t>
  </si>
  <si>
    <t>činnost místní správy</t>
  </si>
  <si>
    <t>příjmy z finančních operací</t>
  </si>
  <si>
    <t>C E L K E M</t>
  </si>
  <si>
    <t>Výdaje</t>
  </si>
  <si>
    <t>silnice</t>
  </si>
  <si>
    <t>provoz veřejné silniční dopravy</t>
  </si>
  <si>
    <t>mateřské školy</t>
  </si>
  <si>
    <t>činnosti knihovnické</t>
  </si>
  <si>
    <t>záležitosti kultury</t>
  </si>
  <si>
    <t>ostatní tělovýchovná činnost</t>
  </si>
  <si>
    <t>využití volného času dětí a mládeže</t>
  </si>
  <si>
    <t>veřejné osvětlení</t>
  </si>
  <si>
    <t>sběr a svoz komunálního odpadu</t>
  </si>
  <si>
    <t>péče o vzhled obcí a veřejnou zeleň</t>
  </si>
  <si>
    <t>PO - dobrovolná část</t>
  </si>
  <si>
    <t>zastupitelstva obcí</t>
  </si>
  <si>
    <t>služby peněžních ústavů</t>
  </si>
  <si>
    <t>pojištění funkčně nespecifikované</t>
  </si>
  <si>
    <t>platby daní a poplatků</t>
  </si>
  <si>
    <t>příjmy celkem</t>
  </si>
  <si>
    <t>výdaje celkem</t>
  </si>
  <si>
    <t>splátky úvěrů</t>
  </si>
  <si>
    <t>rozdíl (financování)</t>
  </si>
  <si>
    <t>Pavel Bartík, MBA</t>
  </si>
  <si>
    <t xml:space="preserve"> </t>
  </si>
  <si>
    <t>Jan Šíma</t>
  </si>
  <si>
    <t>starosta obce</t>
  </si>
  <si>
    <t xml:space="preserve"> místostarosta obce</t>
  </si>
  <si>
    <t>místostarosta obce</t>
  </si>
  <si>
    <t>Návrh střednědobého výhledu rozpočtu Obce Soběhrdy 2018 – 2020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</si>
</sst>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CZK&quot;;\-#,##0\ &quot;CZK&quot;"/>
    <numFmt numFmtId="165" formatCode="#,##0\ &quot;CZK&quot;;[Red]\-#,##0\ &quot;CZK&quot;"/>
    <numFmt numFmtId="166" formatCode="#,##0.00\ &quot;CZK&quot;;\-#,##0.00\ &quot;CZK&quot;"/>
    <numFmt numFmtId="167" formatCode="#,##0.00\ &quot;CZK&quot;;[Red]\-#,##0.00\ &quot;CZK&quot;"/>
    <numFmt numFmtId="168" formatCode="_-* #,##0\ &quot;CZK&quot;_-;\-* #,##0\ &quot;CZK&quot;_-;_-* &quot;-&quot;\ &quot;CZK&quot;_-;_-@_-"/>
    <numFmt numFmtId="169" formatCode="_-* #,##0\ _C_Z_K_-;\-* #,##0\ _C_Z_K_-;_-* &quot;-&quot;\ _C_Z_K_-;_-@_-"/>
    <numFmt numFmtId="170" formatCode="_-* #,##0.00\ &quot;CZK&quot;_-;\-* #,##0.00\ &quot;CZK&quot;_-;_-* &quot;-&quot;??\ &quot;CZK&quot;_-;_-@_-"/>
    <numFmt numFmtId="171" formatCode="_-* #,##0.00\ _C_Z_K_-;\-* #,##0.00\ _C_Z_K_-;_-* &quot;-&quot;??\ _C_Z_K_-;_-@_-"/>
    <numFmt numFmtId="172" formatCode="#,##0\ [$Kč-405];\-#,##0\ [$Kč-405]"/>
    <numFmt numFmtId="173" formatCode="#,##0&quot; Kč&quot;"/>
    <numFmt numFmtId="174" formatCode="#,000\ [$Kč-405];\-#,000\ [$Kč-405]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Arial CE"/>
      <family val="2"/>
    </font>
    <font>
      <sz val="11"/>
      <name val="Arial CE"/>
      <family val="2"/>
    </font>
    <font>
      <sz val="14"/>
      <name val="Arial CE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3"/>
      <color indexed="8"/>
      <name val="Arial"/>
      <family val="2"/>
    </font>
    <font>
      <b/>
      <sz val="13"/>
      <name val="Arial CE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 CE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3" fillId="0" borderId="1" applyNumberFormat="0" applyFill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34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1" fillId="0" borderId="0">
      <alignment/>
      <protection/>
    </xf>
    <xf numFmtId="0" fontId="0" fillId="36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14" fillId="7" borderId="9" applyNumberFormat="0" applyAlignment="0" applyProtection="0"/>
    <xf numFmtId="0" fontId="16" fillId="37" borderId="9" applyNumberFormat="0" applyAlignment="0" applyProtection="0"/>
    <xf numFmtId="0" fontId="17" fillId="37" borderId="10" applyNumberFormat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</cellStyleXfs>
  <cellXfs count="58">
    <xf numFmtId="0" fontId="0" fillId="0" borderId="0" xfId="0" applyAlignment="1">
      <alignment/>
    </xf>
    <xf numFmtId="173" fontId="33" fillId="0" borderId="0" xfId="64" applyNumberFormat="1" applyFont="1" applyBorder="1" applyAlignment="1">
      <alignment horizontal="right"/>
      <protection/>
    </xf>
    <xf numFmtId="0" fontId="22" fillId="0" borderId="0" xfId="0" applyFont="1" applyBorder="1" applyAlignment="1">
      <alignment horizontal="center"/>
    </xf>
    <xf numFmtId="0" fontId="1" fillId="0" borderId="0" xfId="64">
      <alignment/>
      <protection/>
    </xf>
    <xf numFmtId="0" fontId="18" fillId="0" borderId="0" xfId="64" applyFont="1">
      <alignment/>
      <protection/>
    </xf>
    <xf numFmtId="0" fontId="0" fillId="0" borderId="0" xfId="64" applyFont="1">
      <alignment/>
      <protection/>
    </xf>
    <xf numFmtId="0" fontId="19" fillId="0" borderId="0" xfId="64" applyFont="1">
      <alignment/>
      <protection/>
    </xf>
    <xf numFmtId="0" fontId="20" fillId="0" borderId="0" xfId="64" applyFont="1">
      <alignment/>
      <protection/>
    </xf>
    <xf numFmtId="0" fontId="21" fillId="0" borderId="0" xfId="64" applyFont="1">
      <alignment/>
      <protection/>
    </xf>
    <xf numFmtId="0" fontId="22" fillId="0" borderId="0" xfId="0" applyFont="1" applyBorder="1" applyAlignment="1">
      <alignment horizontal="center"/>
    </xf>
    <xf numFmtId="0" fontId="23" fillId="0" borderId="0" xfId="64" applyFont="1">
      <alignment/>
      <protection/>
    </xf>
    <xf numFmtId="0" fontId="24" fillId="0" borderId="11" xfId="64" applyFont="1" applyBorder="1">
      <alignment/>
      <protection/>
    </xf>
    <xf numFmtId="0" fontId="25" fillId="0" borderId="11" xfId="0" applyFont="1" applyBorder="1" applyAlignment="1">
      <alignment/>
    </xf>
    <xf numFmtId="0" fontId="26" fillId="0" borderId="11" xfId="64" applyFont="1" applyBorder="1">
      <alignment/>
      <protection/>
    </xf>
    <xf numFmtId="0" fontId="24" fillId="0" borderId="0" xfId="64" applyFont="1">
      <alignment/>
      <protection/>
    </xf>
    <xf numFmtId="0" fontId="27" fillId="0" borderId="0" xfId="64" applyFont="1">
      <alignment/>
      <protection/>
    </xf>
    <xf numFmtId="0" fontId="1" fillId="0" borderId="11" xfId="64" applyBorder="1">
      <alignment/>
      <protection/>
    </xf>
    <xf numFmtId="172" fontId="28" fillId="0" borderId="11" xfId="0" applyNumberFormat="1" applyFont="1" applyBorder="1" applyAlignment="1">
      <alignment/>
    </xf>
    <xf numFmtId="172" fontId="1" fillId="0" borderId="11" xfId="64" applyNumberFormat="1" applyBorder="1">
      <alignment/>
      <protection/>
    </xf>
    <xf numFmtId="0" fontId="29" fillId="0" borderId="0" xfId="64" applyFont="1">
      <alignment/>
      <protection/>
    </xf>
    <xf numFmtId="172" fontId="30" fillId="0" borderId="11" xfId="64" applyNumberFormat="1" applyFont="1" applyBorder="1">
      <alignment/>
      <protection/>
    </xf>
    <xf numFmtId="0" fontId="29" fillId="0" borderId="11" xfId="64" applyFont="1" applyBorder="1">
      <alignment/>
      <protection/>
    </xf>
    <xf numFmtId="173" fontId="31" fillId="0" borderId="11" xfId="0" applyNumberFormat="1" applyFont="1" applyBorder="1" applyAlignment="1">
      <alignment/>
    </xf>
    <xf numFmtId="172" fontId="29" fillId="0" borderId="11" xfId="64" applyNumberFormat="1" applyFont="1" applyBorder="1">
      <alignment/>
      <protection/>
    </xf>
    <xf numFmtId="172" fontId="32" fillId="0" borderId="11" xfId="0" applyNumberFormat="1" applyFont="1" applyBorder="1" applyAlignment="1">
      <alignment/>
    </xf>
    <xf numFmtId="172" fontId="31" fillId="0" borderId="11" xfId="64" applyNumberFormat="1" applyFont="1" applyBorder="1">
      <alignment/>
      <protection/>
    </xf>
    <xf numFmtId="0" fontId="30" fillId="0" borderId="11" xfId="64" applyFont="1" applyBorder="1">
      <alignment/>
      <protection/>
    </xf>
    <xf numFmtId="172" fontId="1" fillId="0" borderId="11" xfId="64" applyNumberFormat="1" applyFont="1" applyBorder="1">
      <alignment/>
      <protection/>
    </xf>
    <xf numFmtId="0" fontId="1" fillId="0" borderId="0" xfId="64" applyFont="1">
      <alignment/>
      <protection/>
    </xf>
    <xf numFmtId="0" fontId="0" fillId="0" borderId="0" xfId="0" applyFont="1" applyAlignment="1">
      <alignment/>
    </xf>
    <xf numFmtId="0" fontId="33" fillId="0" borderId="0" xfId="64" applyFont="1" applyBorder="1">
      <alignment/>
      <protection/>
    </xf>
    <xf numFmtId="0" fontId="33" fillId="0" borderId="12" xfId="64" applyFont="1" applyBorder="1">
      <alignment/>
      <protection/>
    </xf>
    <xf numFmtId="172" fontId="33" fillId="0" borderId="11" xfId="64" applyNumberFormat="1" applyFont="1" applyBorder="1">
      <alignment/>
      <protection/>
    </xf>
    <xf numFmtId="0" fontId="33" fillId="0" borderId="11" xfId="64" applyFont="1" applyBorder="1">
      <alignment/>
      <protection/>
    </xf>
    <xf numFmtId="173" fontId="34" fillId="0" borderId="11" xfId="0" applyNumberFormat="1" applyFont="1" applyBorder="1" applyAlignment="1">
      <alignment/>
    </xf>
    <xf numFmtId="0" fontId="35" fillId="0" borderId="11" xfId="64" applyNumberFormat="1" applyFont="1" applyBorder="1">
      <alignment/>
      <protection/>
    </xf>
    <xf numFmtId="0" fontId="24" fillId="0" borderId="11" xfId="64" applyNumberFormat="1" applyFont="1" applyBorder="1">
      <alignment/>
      <protection/>
    </xf>
    <xf numFmtId="0" fontId="36" fillId="0" borderId="11" xfId="0" applyFont="1" applyBorder="1" applyAlignment="1">
      <alignment/>
    </xf>
    <xf numFmtId="0" fontId="37" fillId="0" borderId="11" xfId="64" applyFont="1" applyBorder="1">
      <alignment/>
      <protection/>
    </xf>
    <xf numFmtId="172" fontId="38" fillId="0" borderId="11" xfId="64" applyNumberFormat="1" applyFont="1" applyBorder="1">
      <alignment/>
      <protection/>
    </xf>
    <xf numFmtId="0" fontId="0" fillId="0" borderId="11" xfId="64" applyFont="1" applyBorder="1">
      <alignment/>
      <protection/>
    </xf>
    <xf numFmtId="0" fontId="1" fillId="0" borderId="0" xfId="64" applyBorder="1">
      <alignment/>
      <protection/>
    </xf>
    <xf numFmtId="0" fontId="1" fillId="0" borderId="12" xfId="64" applyBorder="1">
      <alignment/>
      <protection/>
    </xf>
    <xf numFmtId="0" fontId="29" fillId="0" borderId="0" xfId="64" applyFont="1" applyBorder="1">
      <alignment/>
      <protection/>
    </xf>
    <xf numFmtId="0" fontId="29" fillId="0" borderId="12" xfId="64" applyFont="1" applyBorder="1">
      <alignment/>
      <protection/>
    </xf>
    <xf numFmtId="0" fontId="31" fillId="0" borderId="0" xfId="64" applyFont="1">
      <alignment/>
      <protection/>
    </xf>
    <xf numFmtId="172" fontId="39" fillId="0" borderId="11" xfId="0" applyNumberFormat="1" applyFont="1" applyBorder="1" applyAlignment="1">
      <alignment/>
    </xf>
    <xf numFmtId="0" fontId="32" fillId="0" borderId="11" xfId="0" applyFont="1" applyBorder="1" applyAlignment="1">
      <alignment/>
    </xf>
    <xf numFmtId="172" fontId="31" fillId="0" borderId="11" xfId="64" applyNumberFormat="1" applyFont="1" applyBorder="1">
      <alignment/>
      <protection/>
    </xf>
    <xf numFmtId="0" fontId="33" fillId="0" borderId="0" xfId="64" applyFont="1">
      <alignment/>
      <protection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173" fontId="34" fillId="0" borderId="11" xfId="64" applyNumberFormat="1" applyFont="1" applyBorder="1">
      <alignment/>
      <protection/>
    </xf>
    <xf numFmtId="0" fontId="0" fillId="0" borderId="0" xfId="64" applyFont="1" applyBorder="1">
      <alignment/>
      <protection/>
    </xf>
    <xf numFmtId="172" fontId="39" fillId="0" borderId="0" xfId="0" applyNumberFormat="1" applyFont="1" applyBorder="1" applyAlignment="1">
      <alignment/>
    </xf>
    <xf numFmtId="174" fontId="34" fillId="0" borderId="0" xfId="64" applyNumberFormat="1" applyFont="1" applyBorder="1">
      <alignment/>
      <protection/>
    </xf>
    <xf numFmtId="173" fontId="33" fillId="0" borderId="0" xfId="64" applyNumberFormat="1" applyFont="1">
      <alignment/>
      <protection/>
    </xf>
    <xf numFmtId="0" fontId="33" fillId="0" borderId="0" xfId="64" applyFont="1" applyAlignment="1">
      <alignment horizontal="right"/>
      <protection/>
    </xf>
  </cellXfs>
  <cellStyles count="6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Chybně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ální 2" xfId="64"/>
    <cellStyle name="Poznámka" xfId="65"/>
    <cellStyle name="Percent" xfId="66"/>
    <cellStyle name="Propojená buňka" xfId="67"/>
    <cellStyle name="Správně" xfId="68"/>
    <cellStyle name="Text upozornění" xfId="69"/>
    <cellStyle name="Title" xfId="70"/>
    <cellStyle name="Total" xfId="71"/>
    <cellStyle name="Vstup" xfId="72"/>
    <cellStyle name="Výpočet" xfId="73"/>
    <cellStyle name="Výstup" xfId="74"/>
    <cellStyle name="Vysvětlující text" xfId="75"/>
    <cellStyle name="Warning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tabSelected="1" zoomScalePageLayoutView="0" workbookViewId="0" topLeftCell="A1">
      <selection activeCell="A6" sqref="A6"/>
    </sheetView>
  </sheetViews>
  <sheetFormatPr defaultColWidth="11.421875" defaultRowHeight="15"/>
  <cols>
    <col min="1" max="2" width="6.421875" style="3" customWidth="1"/>
    <col min="3" max="3" width="33.8515625" style="3" customWidth="1"/>
    <col min="4" max="4" width="12.7109375" style="3" customWidth="1"/>
    <col min="5" max="5" width="14.28125" style="3" customWidth="1"/>
    <col min="6" max="6" width="15.28125" style="3" customWidth="1"/>
    <col min="7" max="254" width="9.140625" style="3" customWidth="1"/>
  </cols>
  <sheetData>
    <row r="1" spans="1:6" s="4" customFormat="1" ht="19.5" customHeight="1">
      <c r="A1" s="4" t="s">
        <v>0</v>
      </c>
      <c r="D1" s="5"/>
      <c r="E1"/>
      <c r="F1" s="6" t="s">
        <v>1</v>
      </c>
    </row>
    <row r="2" spans="1:6" s="7" customFormat="1" ht="16.5" customHeight="1">
      <c r="A2" s="7" t="s">
        <v>2</v>
      </c>
      <c r="D2"/>
      <c r="E2"/>
      <c r="F2" s="8" t="s">
        <v>3</v>
      </c>
    </row>
    <row r="3" spans="4:5" s="7" customFormat="1" ht="16.5" customHeight="1">
      <c r="D3"/>
      <c r="E3" s="8"/>
    </row>
    <row r="4" spans="4:5" s="7" customFormat="1" ht="16.5" customHeight="1">
      <c r="D4"/>
      <c r="E4" s="8"/>
    </row>
    <row r="5" spans="1:6" s="10" customFormat="1" ht="18" customHeight="1">
      <c r="A5" s="2" t="s">
        <v>62</v>
      </c>
      <c r="B5" s="2"/>
      <c r="C5" s="2"/>
      <c r="D5" s="2"/>
      <c r="E5" s="2"/>
      <c r="F5" s="2"/>
    </row>
    <row r="6" spans="1:4" s="10" customFormat="1" ht="18" customHeight="1">
      <c r="A6" s="9"/>
      <c r="B6" s="9"/>
      <c r="C6" s="9"/>
      <c r="D6" s="9"/>
    </row>
    <row r="7" spans="1:250" s="14" customFormat="1" ht="18" customHeight="1">
      <c r="A7" s="11"/>
      <c r="B7" s="11"/>
      <c r="C7" s="11" t="s">
        <v>4</v>
      </c>
      <c r="D7" s="12">
        <v>2018</v>
      </c>
      <c r="E7" s="13">
        <v>2019</v>
      </c>
      <c r="F7" s="11">
        <v>2020</v>
      </c>
      <c r="IP7" s="15"/>
    </row>
    <row r="8" spans="1:6" ht="12.75" customHeight="1">
      <c r="A8" s="16"/>
      <c r="B8" s="16">
        <v>1111</v>
      </c>
      <c r="C8" s="16" t="s">
        <v>5</v>
      </c>
      <c r="D8" s="17">
        <v>1100000</v>
      </c>
      <c r="E8" s="18">
        <v>1200000</v>
      </c>
      <c r="F8" s="18">
        <v>1240000</v>
      </c>
    </row>
    <row r="9" spans="1:6" ht="12.75" customHeight="1">
      <c r="A9" s="16"/>
      <c r="B9" s="16">
        <v>1112</v>
      </c>
      <c r="C9" s="16" t="s">
        <v>6</v>
      </c>
      <c r="D9" s="17">
        <v>30000</v>
      </c>
      <c r="E9" s="18">
        <v>30000</v>
      </c>
      <c r="F9" s="18">
        <v>30000</v>
      </c>
    </row>
    <row r="10" spans="1:6" ht="12.75" customHeight="1">
      <c r="A10" s="16"/>
      <c r="B10" s="16">
        <v>1113</v>
      </c>
      <c r="C10" s="16" t="s">
        <v>7</v>
      </c>
      <c r="D10" s="17">
        <v>95000</v>
      </c>
      <c r="E10" s="18">
        <v>100000</v>
      </c>
      <c r="F10" s="18">
        <v>100000</v>
      </c>
    </row>
    <row r="11" spans="1:6" ht="15">
      <c r="A11" s="16"/>
      <c r="B11" s="16">
        <v>1121</v>
      </c>
      <c r="C11" s="16" t="s">
        <v>8</v>
      </c>
      <c r="D11" s="17">
        <v>990000</v>
      </c>
      <c r="E11" s="18">
        <v>1000000</v>
      </c>
      <c r="F11" s="18">
        <v>1120000</v>
      </c>
    </row>
    <row r="12" spans="1:6" ht="15">
      <c r="A12" s="16"/>
      <c r="B12" s="16">
        <v>1122</v>
      </c>
      <c r="C12" s="16" t="s">
        <v>9</v>
      </c>
      <c r="D12" s="17">
        <v>43320</v>
      </c>
      <c r="E12" s="18">
        <v>55000</v>
      </c>
      <c r="F12" s="18">
        <v>40000</v>
      </c>
    </row>
    <row r="13" spans="1:6" ht="15">
      <c r="A13" s="16"/>
      <c r="B13" s="16">
        <v>1211</v>
      </c>
      <c r="C13" s="16" t="s">
        <v>10</v>
      </c>
      <c r="D13" s="17">
        <v>2300000</v>
      </c>
      <c r="E13" s="18">
        <v>2400000</v>
      </c>
      <c r="F13" s="18">
        <v>2620000</v>
      </c>
    </row>
    <row r="14" spans="1:6" ht="15">
      <c r="A14" s="16"/>
      <c r="B14" s="16">
        <v>1334</v>
      </c>
      <c r="C14" s="16" t="s">
        <v>11</v>
      </c>
      <c r="D14" s="17">
        <v>10000</v>
      </c>
      <c r="E14" s="18">
        <v>10000</v>
      </c>
      <c r="F14" s="18">
        <v>10000</v>
      </c>
    </row>
    <row r="15" spans="1:6" ht="15">
      <c r="A15" s="16"/>
      <c r="B15" s="16">
        <v>1335</v>
      </c>
      <c r="C15" s="16" t="s">
        <v>12</v>
      </c>
      <c r="D15" s="17">
        <v>10000</v>
      </c>
      <c r="E15" s="18">
        <v>10000</v>
      </c>
      <c r="F15" s="18">
        <v>10000</v>
      </c>
    </row>
    <row r="16" spans="1:6" ht="15">
      <c r="A16" s="16"/>
      <c r="B16" s="16">
        <v>1337</v>
      </c>
      <c r="C16" s="16" t="s">
        <v>13</v>
      </c>
      <c r="D16" s="17">
        <v>257000</v>
      </c>
      <c r="E16" s="18">
        <v>260000</v>
      </c>
      <c r="F16" s="18">
        <v>260000</v>
      </c>
    </row>
    <row r="17" spans="1:6" ht="15">
      <c r="A17" s="16"/>
      <c r="B17" s="16">
        <v>1341</v>
      </c>
      <c r="C17" s="16" t="s">
        <v>14</v>
      </c>
      <c r="D17" s="17">
        <v>10000</v>
      </c>
      <c r="E17" s="18">
        <v>10000</v>
      </c>
      <c r="F17" s="18">
        <v>10000</v>
      </c>
    </row>
    <row r="18" spans="1:6" ht="15">
      <c r="A18" s="16"/>
      <c r="B18" s="16">
        <v>1361</v>
      </c>
      <c r="C18" s="16" t="s">
        <v>15</v>
      </c>
      <c r="D18" s="17">
        <v>2000</v>
      </c>
      <c r="E18" s="18">
        <v>2000</v>
      </c>
      <c r="F18" s="18">
        <v>2000</v>
      </c>
    </row>
    <row r="19" spans="1:6" ht="15">
      <c r="A19" s="16"/>
      <c r="B19" s="16">
        <v>1381</v>
      </c>
      <c r="C19" s="16" t="s">
        <v>16</v>
      </c>
      <c r="D19" s="17">
        <v>20000</v>
      </c>
      <c r="E19" s="18">
        <v>20000</v>
      </c>
      <c r="F19" s="18">
        <v>20000</v>
      </c>
    </row>
    <row r="20" spans="1:250" s="19" customFormat="1" ht="12.75">
      <c r="A20" s="16"/>
      <c r="B20" s="16">
        <v>1511</v>
      </c>
      <c r="C20" s="16" t="s">
        <v>17</v>
      </c>
      <c r="D20" s="17">
        <v>567000</v>
      </c>
      <c r="E20" s="18">
        <v>570000</v>
      </c>
      <c r="F20" s="18">
        <v>570000</v>
      </c>
      <c r="IP20" s="3"/>
    </row>
    <row r="21" spans="1:250" s="19" customFormat="1" ht="12.75">
      <c r="A21" s="16"/>
      <c r="B21" s="16">
        <v>4112</v>
      </c>
      <c r="C21" s="16" t="s">
        <v>18</v>
      </c>
      <c r="D21" s="17">
        <v>60600</v>
      </c>
      <c r="E21" s="20">
        <v>60600</v>
      </c>
      <c r="F21" s="20">
        <v>60600</v>
      </c>
      <c r="IP21" s="3"/>
    </row>
    <row r="22" spans="1:250" s="19" customFormat="1" ht="12.75">
      <c r="A22" s="16"/>
      <c r="B22" s="16">
        <v>4129</v>
      </c>
      <c r="C22" s="16" t="s">
        <v>19</v>
      </c>
      <c r="D22" s="17">
        <v>60000</v>
      </c>
      <c r="E22" s="20">
        <v>80000</v>
      </c>
      <c r="F22" s="20">
        <v>80000</v>
      </c>
      <c r="IP22" s="3"/>
    </row>
    <row r="23" spans="1:250" s="19" customFormat="1" ht="12.75">
      <c r="A23" s="21"/>
      <c r="B23" s="21"/>
      <c r="C23" s="21" t="s">
        <v>20</v>
      </c>
      <c r="D23" s="22">
        <f>SUM(D8:D22)</f>
        <v>5554920</v>
      </c>
      <c r="E23" s="23">
        <f>SUM(E8:E22)</f>
        <v>5807600</v>
      </c>
      <c r="F23" s="23">
        <f>SUM(F8:F22)</f>
        <v>6172600</v>
      </c>
      <c r="IP23" s="3"/>
    </row>
    <row r="24" spans="1:250" s="19" customFormat="1" ht="12.75">
      <c r="A24" s="21"/>
      <c r="B24" s="21"/>
      <c r="C24" s="21"/>
      <c r="D24" s="17"/>
      <c r="E24" s="23"/>
      <c r="F24" s="23"/>
      <c r="IP24" s="3"/>
    </row>
    <row r="25" spans="1:250" s="19" customFormat="1" ht="12.75">
      <c r="A25" s="21">
        <v>2310</v>
      </c>
      <c r="B25" s="21"/>
      <c r="C25" s="21" t="s">
        <v>21</v>
      </c>
      <c r="D25" s="24">
        <v>40000</v>
      </c>
      <c r="E25" s="23">
        <v>25000</v>
      </c>
      <c r="F25" s="23">
        <v>25000</v>
      </c>
      <c r="IP25" s="3"/>
    </row>
    <row r="26" spans="1:250" s="19" customFormat="1" ht="12.75">
      <c r="A26" s="21"/>
      <c r="B26" s="21"/>
      <c r="C26" s="21"/>
      <c r="D26" s="17"/>
      <c r="E26" s="23"/>
      <c r="F26" s="23"/>
      <c r="IP26" s="3"/>
    </row>
    <row r="27" spans="1:250" s="19" customFormat="1" ht="12.75">
      <c r="A27" s="21">
        <v>2321</v>
      </c>
      <c r="B27" s="21"/>
      <c r="C27" s="21" t="s">
        <v>22</v>
      </c>
      <c r="D27" s="24">
        <v>120000</v>
      </c>
      <c r="E27" s="23">
        <v>120000</v>
      </c>
      <c r="F27" s="23">
        <v>120000</v>
      </c>
      <c r="IP27" s="3"/>
    </row>
    <row r="28" spans="1:250" s="19" customFormat="1" ht="12.75">
      <c r="A28" s="21"/>
      <c r="B28" s="21"/>
      <c r="C28" s="21"/>
      <c r="D28" s="24"/>
      <c r="E28" s="23"/>
      <c r="F28" s="23"/>
      <c r="IP28" s="3"/>
    </row>
    <row r="29" spans="1:250" s="19" customFormat="1" ht="12.75">
      <c r="A29" s="21">
        <v>3319</v>
      </c>
      <c r="B29" s="21"/>
      <c r="C29" s="21" t="s">
        <v>23</v>
      </c>
      <c r="D29" s="24">
        <v>1000</v>
      </c>
      <c r="E29" s="23">
        <v>1000</v>
      </c>
      <c r="F29" s="23">
        <v>1000</v>
      </c>
      <c r="IP29" s="3"/>
    </row>
    <row r="30" spans="1:6" ht="15">
      <c r="A30" s="21"/>
      <c r="B30" s="21"/>
      <c r="C30" s="21"/>
      <c r="D30" s="17"/>
      <c r="E30" s="23"/>
      <c r="F30" s="23"/>
    </row>
    <row r="31" spans="1:6" ht="15">
      <c r="A31" s="21">
        <v>3632</v>
      </c>
      <c r="B31" s="21"/>
      <c r="C31" s="21" t="s">
        <v>24</v>
      </c>
      <c r="D31" s="24">
        <v>6000</v>
      </c>
      <c r="E31" s="25">
        <v>3000</v>
      </c>
      <c r="F31" s="25">
        <v>3000</v>
      </c>
    </row>
    <row r="32" spans="1:6" ht="15">
      <c r="A32" s="21"/>
      <c r="B32" s="21"/>
      <c r="C32" s="21"/>
      <c r="D32" s="24"/>
      <c r="E32" s="25"/>
      <c r="F32" s="25"/>
    </row>
    <row r="33" spans="1:6" ht="15">
      <c r="A33" s="21">
        <v>3635</v>
      </c>
      <c r="B33" s="21"/>
      <c r="C33" s="21" t="s">
        <v>25</v>
      </c>
      <c r="D33" s="24">
        <v>65000</v>
      </c>
      <c r="E33" s="25">
        <v>0</v>
      </c>
      <c r="F33" s="25">
        <v>0</v>
      </c>
    </row>
    <row r="34" spans="1:6" ht="15">
      <c r="A34" s="21"/>
      <c r="B34" s="21"/>
      <c r="C34" s="21"/>
      <c r="D34" s="24"/>
      <c r="E34" s="25"/>
      <c r="F34" s="25"/>
    </row>
    <row r="35" spans="1:6" ht="15">
      <c r="A35" s="21"/>
      <c r="B35" s="21"/>
      <c r="C35" s="21"/>
      <c r="D35" s="24"/>
      <c r="E35" s="25"/>
      <c r="F35" s="25"/>
    </row>
    <row r="36" spans="1:256" s="28" customFormat="1" ht="15">
      <c r="A36" s="26">
        <v>3639</v>
      </c>
      <c r="B36" s="26">
        <v>2119</v>
      </c>
      <c r="C36" s="26" t="s">
        <v>26</v>
      </c>
      <c r="D36" s="17">
        <v>3000</v>
      </c>
      <c r="E36" s="27">
        <v>3000</v>
      </c>
      <c r="F36" s="27">
        <v>3000</v>
      </c>
      <c r="IU36" s="29"/>
      <c r="IV36" s="29"/>
    </row>
    <row r="37" spans="1:250" s="19" customFormat="1" ht="12.75">
      <c r="A37" s="16">
        <v>3639</v>
      </c>
      <c r="B37" s="16">
        <v>2131</v>
      </c>
      <c r="C37" s="16" t="s">
        <v>27</v>
      </c>
      <c r="D37" s="17">
        <v>72000</v>
      </c>
      <c r="E37" s="27">
        <v>91000</v>
      </c>
      <c r="F37" s="18">
        <v>91000</v>
      </c>
      <c r="IP37" s="3"/>
    </row>
    <row r="38" spans="1:250" s="19" customFormat="1" ht="12.75">
      <c r="A38" s="16">
        <v>3639</v>
      </c>
      <c r="B38" s="16">
        <v>2132</v>
      </c>
      <c r="C38" s="16" t="s">
        <v>28</v>
      </c>
      <c r="D38" s="17">
        <v>100000</v>
      </c>
      <c r="E38" s="20">
        <v>133000</v>
      </c>
      <c r="F38" s="20">
        <v>133000</v>
      </c>
      <c r="IP38" s="3"/>
    </row>
    <row r="39" spans="1:250" s="19" customFormat="1" ht="12.75">
      <c r="A39" s="16">
        <v>3639</v>
      </c>
      <c r="B39" s="16">
        <v>2343</v>
      </c>
      <c r="C39" s="16" t="s">
        <v>29</v>
      </c>
      <c r="D39" s="17">
        <v>60000</v>
      </c>
      <c r="E39" s="20">
        <v>60000</v>
      </c>
      <c r="F39" s="20">
        <v>60000</v>
      </c>
      <c r="IP39" s="3"/>
    </row>
    <row r="40" spans="1:250" s="31" customFormat="1" ht="12.75">
      <c r="A40" s="16">
        <v>3639</v>
      </c>
      <c r="B40" s="16">
        <v>3111</v>
      </c>
      <c r="C40" s="16" t="s">
        <v>30</v>
      </c>
      <c r="D40" s="17">
        <v>5483000</v>
      </c>
      <c r="E40" s="20">
        <v>10000</v>
      </c>
      <c r="F40" s="20">
        <v>10000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IP40" s="3"/>
    </row>
    <row r="41" spans="1:250" s="30" customFormat="1" ht="12.75">
      <c r="A41" s="21">
        <v>3639</v>
      </c>
      <c r="B41" s="21"/>
      <c r="C41" s="21" t="s">
        <v>31</v>
      </c>
      <c r="D41" s="24">
        <f>SUM(D36:D40)</f>
        <v>5718000</v>
      </c>
      <c r="E41" s="23">
        <f>SUM(E37:E40)</f>
        <v>294000</v>
      </c>
      <c r="F41" s="23">
        <f>SUM(F37:F40)</f>
        <v>294000</v>
      </c>
      <c r="IP41" s="3"/>
    </row>
    <row r="42" spans="1:250" s="30" customFormat="1" ht="12.75">
      <c r="A42" s="21"/>
      <c r="B42" s="21"/>
      <c r="C42" s="21"/>
      <c r="D42" s="17"/>
      <c r="E42" s="23"/>
      <c r="F42" s="23"/>
      <c r="IP42" s="3"/>
    </row>
    <row r="43" spans="1:250" s="30" customFormat="1" ht="12.75">
      <c r="A43" s="21">
        <v>3722</v>
      </c>
      <c r="B43" s="21"/>
      <c r="C43" s="21" t="s">
        <v>32</v>
      </c>
      <c r="D43" s="24">
        <v>150000</v>
      </c>
      <c r="E43" s="23">
        <v>150000</v>
      </c>
      <c r="F43" s="23">
        <v>150000</v>
      </c>
      <c r="IP43" s="3"/>
    </row>
    <row r="44" spans="1:250" s="30" customFormat="1" ht="12.75">
      <c r="A44" s="21"/>
      <c r="B44" s="21"/>
      <c r="C44" s="21"/>
      <c r="D44" s="24"/>
      <c r="E44" s="32"/>
      <c r="F44" s="32"/>
      <c r="IP44" s="3"/>
    </row>
    <row r="45" spans="1:250" s="30" customFormat="1" ht="12.75">
      <c r="A45" s="21">
        <v>6171</v>
      </c>
      <c r="B45" s="21"/>
      <c r="C45" s="21" t="s">
        <v>33</v>
      </c>
      <c r="D45" s="24">
        <v>100000</v>
      </c>
      <c r="E45" s="23">
        <v>50000</v>
      </c>
      <c r="F45" s="23">
        <v>50000</v>
      </c>
      <c r="IP45" s="3"/>
    </row>
    <row r="46" spans="1:250" s="30" customFormat="1" ht="12.75">
      <c r="A46" s="21"/>
      <c r="B46" s="21"/>
      <c r="C46" s="21"/>
      <c r="D46" s="17"/>
      <c r="E46" s="32"/>
      <c r="F46" s="32"/>
      <c r="IP46" s="3"/>
    </row>
    <row r="47" spans="1:250" s="30" customFormat="1" ht="12.75">
      <c r="A47" s="21">
        <v>6310</v>
      </c>
      <c r="B47" s="21"/>
      <c r="C47" s="21" t="s">
        <v>34</v>
      </c>
      <c r="D47" s="24">
        <v>1500</v>
      </c>
      <c r="E47" s="23">
        <v>2000</v>
      </c>
      <c r="F47" s="23">
        <v>2000</v>
      </c>
      <c r="IP47" s="3"/>
    </row>
    <row r="48" spans="1:250" s="30" customFormat="1" ht="12.75">
      <c r="A48" s="21"/>
      <c r="B48" s="21"/>
      <c r="C48" s="21"/>
      <c r="D48" s="17"/>
      <c r="E48" s="32"/>
      <c r="F48" s="32"/>
      <c r="IP48" s="3"/>
    </row>
    <row r="49" spans="1:250" s="30" customFormat="1" ht="12.75">
      <c r="A49" s="33"/>
      <c r="B49" s="33"/>
      <c r="C49" s="33" t="s">
        <v>35</v>
      </c>
      <c r="D49" s="34">
        <f>D23+D25+D27+D31+D41+D43+D47+D45+D33+D29</f>
        <v>11756420</v>
      </c>
      <c r="E49" s="34">
        <f>E23+E25+E27+E31+E41+E43+E47+E45</f>
        <v>6451600</v>
      </c>
      <c r="F49" s="34">
        <f>F23+F25+F27+F31+F41+F43+F47+F45</f>
        <v>6816600</v>
      </c>
      <c r="IP49" s="3"/>
    </row>
    <row r="50" spans="1:250" s="30" customFormat="1" ht="12.75">
      <c r="A50" s="33"/>
      <c r="B50" s="33"/>
      <c r="C50" s="33"/>
      <c r="D50" s="17"/>
      <c r="E50" s="32"/>
      <c r="F50" s="32"/>
      <c r="IP50" s="3"/>
    </row>
    <row r="51" spans="1:250" s="30" customFormat="1" ht="12.75" customHeight="1">
      <c r="A51" s="35"/>
      <c r="B51" s="35"/>
      <c r="C51" s="36" t="s">
        <v>36</v>
      </c>
      <c r="D51" s="37">
        <v>2018</v>
      </c>
      <c r="E51" s="11">
        <v>2019</v>
      </c>
      <c r="F51" s="38">
        <v>2020</v>
      </c>
      <c r="IP51" s="3"/>
    </row>
    <row r="52" spans="1:250" s="30" customFormat="1" ht="12.75" customHeight="1">
      <c r="A52" s="21">
        <v>2212</v>
      </c>
      <c r="B52" s="21"/>
      <c r="C52" s="21" t="s">
        <v>37</v>
      </c>
      <c r="D52" s="24">
        <v>410000</v>
      </c>
      <c r="E52" s="23">
        <v>300000</v>
      </c>
      <c r="F52" s="39">
        <v>300000</v>
      </c>
      <c r="IP52" s="3"/>
    </row>
    <row r="53" spans="1:250" s="30" customFormat="1" ht="12.75" customHeight="1">
      <c r="A53" s="40"/>
      <c r="B53" s="40"/>
      <c r="C53" s="40"/>
      <c r="D53" s="24"/>
      <c r="E53" s="23"/>
      <c r="F53" s="39"/>
      <c r="IP53" s="3"/>
    </row>
    <row r="54" spans="1:250" s="30" customFormat="1" ht="12.75" customHeight="1">
      <c r="A54" s="21">
        <v>2221</v>
      </c>
      <c r="B54" s="21"/>
      <c r="C54" s="21" t="s">
        <v>38</v>
      </c>
      <c r="D54" s="24">
        <v>74860</v>
      </c>
      <c r="E54" s="23">
        <v>75000</v>
      </c>
      <c r="F54" s="39">
        <v>75000</v>
      </c>
      <c r="IP54" s="3"/>
    </row>
    <row r="55" spans="1:250" s="30" customFormat="1" ht="12.75" customHeight="1">
      <c r="A55" s="40"/>
      <c r="B55" s="40"/>
      <c r="C55" s="40"/>
      <c r="D55" s="24"/>
      <c r="E55" s="23"/>
      <c r="F55" s="39"/>
      <c r="IP55" s="3"/>
    </row>
    <row r="56" spans="1:242" s="42" customFormat="1" ht="12.75" customHeight="1">
      <c r="A56" s="21">
        <v>2310</v>
      </c>
      <c r="B56" s="21"/>
      <c r="C56" s="21" t="s">
        <v>21</v>
      </c>
      <c r="D56" s="24">
        <v>221000</v>
      </c>
      <c r="E56" s="23">
        <v>180000</v>
      </c>
      <c r="F56" s="39">
        <v>180000</v>
      </c>
      <c r="G56" s="19"/>
      <c r="H56" s="19"/>
      <c r="I56" s="19"/>
      <c r="J56" s="19"/>
      <c r="K56" s="19"/>
      <c r="L56" s="19"/>
      <c r="M56" s="19"/>
      <c r="N56" s="41"/>
      <c r="O56" s="41"/>
      <c r="IH56" s="3"/>
    </row>
    <row r="57" spans="1:242" s="44" customFormat="1" ht="12.75" customHeight="1">
      <c r="A57" s="21"/>
      <c r="B57" s="21"/>
      <c r="C57" s="21"/>
      <c r="D57" s="24"/>
      <c r="E57" s="23"/>
      <c r="F57" s="39"/>
      <c r="G57" s="19"/>
      <c r="H57" s="19"/>
      <c r="I57" s="19"/>
      <c r="J57" s="19"/>
      <c r="K57" s="19"/>
      <c r="L57" s="19"/>
      <c r="M57" s="19"/>
      <c r="N57" s="43"/>
      <c r="O57" s="43"/>
      <c r="IH57" s="3"/>
    </row>
    <row r="58" spans="1:13" ht="12.75" customHeight="1">
      <c r="A58" s="21">
        <v>2321</v>
      </c>
      <c r="B58" s="21"/>
      <c r="C58" s="21" t="s">
        <v>22</v>
      </c>
      <c r="D58" s="24">
        <v>378000</v>
      </c>
      <c r="E58" s="23">
        <v>270000</v>
      </c>
      <c r="F58" s="39">
        <v>270000</v>
      </c>
      <c r="G58" s="19"/>
      <c r="H58" s="19"/>
      <c r="I58" s="19"/>
      <c r="J58" s="19"/>
      <c r="K58" s="19"/>
      <c r="L58" s="19"/>
      <c r="M58" s="19"/>
    </row>
    <row r="59" spans="1:13" ht="12.75" customHeight="1">
      <c r="A59" s="21"/>
      <c r="B59" s="21"/>
      <c r="C59" s="21"/>
      <c r="D59" s="24"/>
      <c r="E59" s="23"/>
      <c r="F59" s="23"/>
      <c r="G59" s="19"/>
      <c r="H59" s="19"/>
      <c r="I59" s="19"/>
      <c r="J59" s="19"/>
      <c r="K59" s="19"/>
      <c r="L59" s="19"/>
      <c r="M59" s="19"/>
    </row>
    <row r="60" spans="1:13" ht="12.75" customHeight="1">
      <c r="A60" s="21">
        <v>3111</v>
      </c>
      <c r="B60" s="21"/>
      <c r="C60" s="21" t="s">
        <v>39</v>
      </c>
      <c r="D60" s="24">
        <v>15000</v>
      </c>
      <c r="E60" s="23">
        <v>15000</v>
      </c>
      <c r="F60" s="23">
        <v>15000</v>
      </c>
      <c r="G60" s="19"/>
      <c r="H60" s="19"/>
      <c r="I60" s="19"/>
      <c r="J60" s="19"/>
      <c r="K60" s="19"/>
      <c r="L60" s="19"/>
      <c r="M60" s="19"/>
    </row>
    <row r="61" spans="1:250" s="19" customFormat="1" ht="12.75" customHeight="1">
      <c r="A61" s="21"/>
      <c r="B61" s="21"/>
      <c r="C61" s="21"/>
      <c r="D61" s="24"/>
      <c r="E61" s="23"/>
      <c r="F61" s="23"/>
      <c r="IP61" s="3"/>
    </row>
    <row r="62" spans="1:250" s="19" customFormat="1" ht="12.75" customHeight="1">
      <c r="A62" s="21">
        <v>3314</v>
      </c>
      <c r="B62" s="21"/>
      <c r="C62" s="21" t="s">
        <v>40</v>
      </c>
      <c r="D62" s="24">
        <v>17000</v>
      </c>
      <c r="E62" s="23">
        <v>20000</v>
      </c>
      <c r="F62" s="23">
        <v>20000</v>
      </c>
      <c r="IP62" s="3"/>
    </row>
    <row r="63" spans="1:250" s="19" customFormat="1" ht="12.75" customHeight="1">
      <c r="A63" s="21"/>
      <c r="B63" s="21"/>
      <c r="C63" s="21"/>
      <c r="D63" s="24"/>
      <c r="E63" s="23"/>
      <c r="F63" s="23"/>
      <c r="IP63" s="3"/>
    </row>
    <row r="64" spans="1:250" s="19" customFormat="1" ht="12.75" customHeight="1">
      <c r="A64" s="21">
        <v>3319</v>
      </c>
      <c r="B64" s="21"/>
      <c r="C64" s="21" t="s">
        <v>41</v>
      </c>
      <c r="D64" s="24">
        <v>20000</v>
      </c>
      <c r="E64" s="23">
        <v>20000</v>
      </c>
      <c r="F64" s="23">
        <v>20000</v>
      </c>
      <c r="IP64" s="3"/>
    </row>
    <row r="65" spans="1:250" s="19" customFormat="1" ht="12.75" customHeight="1">
      <c r="A65" s="21"/>
      <c r="B65" s="21"/>
      <c r="C65" s="21"/>
      <c r="D65" s="24"/>
      <c r="E65" s="23"/>
      <c r="F65" s="23"/>
      <c r="IP65" s="3"/>
    </row>
    <row r="66" spans="1:250" s="19" customFormat="1" ht="12.75" customHeight="1">
      <c r="A66" s="21">
        <v>3399</v>
      </c>
      <c r="B66" s="21"/>
      <c r="C66" s="21" t="s">
        <v>23</v>
      </c>
      <c r="D66" s="24">
        <v>100000</v>
      </c>
      <c r="E66" s="23">
        <v>50000</v>
      </c>
      <c r="F66" s="23">
        <v>50000</v>
      </c>
      <c r="IP66" s="3"/>
    </row>
    <row r="67" spans="1:250" s="19" customFormat="1" ht="12.75" customHeight="1">
      <c r="A67" s="21"/>
      <c r="B67" s="21"/>
      <c r="C67" s="21"/>
      <c r="D67" s="24"/>
      <c r="E67" s="23"/>
      <c r="F67" s="23"/>
      <c r="IP67" s="3"/>
    </row>
    <row r="68" spans="1:250" s="19" customFormat="1" ht="12.75" customHeight="1">
      <c r="A68" s="21">
        <v>3419</v>
      </c>
      <c r="B68" s="21"/>
      <c r="C68" s="21" t="s">
        <v>42</v>
      </c>
      <c r="D68" s="24">
        <v>35000</v>
      </c>
      <c r="E68" s="23">
        <v>40000</v>
      </c>
      <c r="F68" s="23">
        <v>40000</v>
      </c>
      <c r="IP68" s="3"/>
    </row>
    <row r="69" spans="1:250" s="19" customFormat="1" ht="12.75" customHeight="1">
      <c r="A69" s="21"/>
      <c r="B69" s="21"/>
      <c r="C69" s="21"/>
      <c r="D69" s="24"/>
      <c r="E69" s="23"/>
      <c r="F69" s="23"/>
      <c r="IP69" s="3"/>
    </row>
    <row r="70" spans="1:250" s="19" customFormat="1" ht="12.75" customHeight="1">
      <c r="A70" s="21">
        <v>3421</v>
      </c>
      <c r="B70" s="21"/>
      <c r="C70" s="21" t="s">
        <v>43</v>
      </c>
      <c r="D70" s="24">
        <v>20000</v>
      </c>
      <c r="E70" s="23">
        <v>30000</v>
      </c>
      <c r="F70" s="23">
        <v>30000</v>
      </c>
      <c r="IP70" s="3"/>
    </row>
    <row r="71" spans="1:250" s="19" customFormat="1" ht="12.75" customHeight="1">
      <c r="A71" s="21"/>
      <c r="B71" s="21"/>
      <c r="C71" s="21"/>
      <c r="D71" s="24"/>
      <c r="E71" s="23"/>
      <c r="F71" s="23"/>
      <c r="IP71" s="3"/>
    </row>
    <row r="72" spans="1:250" s="19" customFormat="1" ht="12.75" customHeight="1">
      <c r="A72" s="21">
        <v>3631</v>
      </c>
      <c r="B72" s="21"/>
      <c r="C72" s="21" t="s">
        <v>44</v>
      </c>
      <c r="D72" s="24">
        <v>345000</v>
      </c>
      <c r="E72" s="23">
        <v>180000</v>
      </c>
      <c r="F72" s="23">
        <v>180000</v>
      </c>
      <c r="IP72" s="3"/>
    </row>
    <row r="73" spans="1:250" s="19" customFormat="1" ht="12.75" customHeight="1">
      <c r="A73" s="21"/>
      <c r="B73" s="21"/>
      <c r="C73" s="21"/>
      <c r="D73" s="24"/>
      <c r="E73" s="23"/>
      <c r="F73" s="23"/>
      <c r="IP73" s="3"/>
    </row>
    <row r="74" spans="1:250" s="19" customFormat="1" ht="12.75" customHeight="1">
      <c r="A74" s="21">
        <v>3632</v>
      </c>
      <c r="B74" s="21"/>
      <c r="C74" s="21" t="s">
        <v>24</v>
      </c>
      <c r="D74" s="24">
        <v>15000</v>
      </c>
      <c r="E74" s="23">
        <v>15000</v>
      </c>
      <c r="F74" s="23">
        <v>15000</v>
      </c>
      <c r="IP74" s="3"/>
    </row>
    <row r="75" spans="1:250" s="19" customFormat="1" ht="12.75" customHeight="1">
      <c r="A75" s="21"/>
      <c r="B75" s="21"/>
      <c r="C75" s="21"/>
      <c r="D75" s="24"/>
      <c r="E75" s="23"/>
      <c r="F75" s="23"/>
      <c r="IP75" s="3"/>
    </row>
    <row r="76" spans="1:250" s="19" customFormat="1" ht="12.75" customHeight="1">
      <c r="A76" s="21">
        <v>3635</v>
      </c>
      <c r="B76" s="21"/>
      <c r="C76" s="21" t="s">
        <v>25</v>
      </c>
      <c r="D76" s="24">
        <v>65000</v>
      </c>
      <c r="E76" s="23">
        <v>50000</v>
      </c>
      <c r="F76" s="23">
        <v>50000</v>
      </c>
      <c r="IP76" s="3"/>
    </row>
    <row r="77" spans="1:250" s="19" customFormat="1" ht="12.75" customHeight="1">
      <c r="A77" s="21"/>
      <c r="B77" s="21"/>
      <c r="C77" s="21"/>
      <c r="D77" s="24"/>
      <c r="E77" s="23"/>
      <c r="F77" s="23"/>
      <c r="IP77" s="3"/>
    </row>
    <row r="78" spans="1:250" s="19" customFormat="1" ht="12.75" customHeight="1">
      <c r="A78" s="21">
        <v>3639</v>
      </c>
      <c r="B78" s="21"/>
      <c r="C78" s="21" t="s">
        <v>31</v>
      </c>
      <c r="D78" s="24">
        <v>624060</v>
      </c>
      <c r="E78" s="23">
        <v>160000</v>
      </c>
      <c r="F78" s="23">
        <v>160000</v>
      </c>
      <c r="IP78" s="3"/>
    </row>
    <row r="79" spans="1:250" s="19" customFormat="1" ht="12.75" customHeight="1">
      <c r="A79" s="21"/>
      <c r="B79" s="21"/>
      <c r="C79" s="21"/>
      <c r="D79" s="24"/>
      <c r="E79" s="23"/>
      <c r="F79" s="23"/>
      <c r="IP79" s="3"/>
    </row>
    <row r="80" spans="1:250" s="19" customFormat="1" ht="12.75" customHeight="1">
      <c r="A80" s="21">
        <v>3722</v>
      </c>
      <c r="B80" s="21"/>
      <c r="C80" s="21" t="s">
        <v>45</v>
      </c>
      <c r="D80" s="24">
        <v>701000</v>
      </c>
      <c r="E80" s="23">
        <v>710000</v>
      </c>
      <c r="F80" s="23">
        <v>710000</v>
      </c>
      <c r="IP80" s="3"/>
    </row>
    <row r="81" spans="1:250" s="19" customFormat="1" ht="12.75" customHeight="1">
      <c r="A81" s="21"/>
      <c r="B81" s="21"/>
      <c r="C81" s="21"/>
      <c r="D81" s="24"/>
      <c r="E81" s="23"/>
      <c r="F81" s="23"/>
      <c r="IP81" s="3"/>
    </row>
    <row r="82" spans="1:250" s="19" customFormat="1" ht="12.75" customHeight="1">
      <c r="A82" s="21">
        <v>3745</v>
      </c>
      <c r="B82" s="21"/>
      <c r="C82" s="21" t="s">
        <v>46</v>
      </c>
      <c r="D82" s="24">
        <v>350000</v>
      </c>
      <c r="E82" s="23">
        <v>150000</v>
      </c>
      <c r="F82" s="23">
        <v>150000</v>
      </c>
      <c r="IP82" s="3"/>
    </row>
    <row r="83" spans="1:250" s="19" customFormat="1" ht="12.75" customHeight="1">
      <c r="A83" s="21"/>
      <c r="B83" s="21"/>
      <c r="C83" s="21"/>
      <c r="D83" s="24"/>
      <c r="E83" s="23"/>
      <c r="F83" s="23"/>
      <c r="IP83" s="3"/>
    </row>
    <row r="84" spans="1:250" s="19" customFormat="1" ht="12.75" customHeight="1">
      <c r="A84" s="21">
        <v>5512</v>
      </c>
      <c r="B84" s="21"/>
      <c r="C84" s="21" t="s">
        <v>47</v>
      </c>
      <c r="D84" s="24">
        <v>127000</v>
      </c>
      <c r="E84" s="23">
        <v>100000</v>
      </c>
      <c r="F84" s="23">
        <v>100000</v>
      </c>
      <c r="IP84" s="3"/>
    </row>
    <row r="85" spans="1:250" s="19" customFormat="1" ht="12.75" customHeight="1">
      <c r="A85" s="21"/>
      <c r="B85" s="21"/>
      <c r="C85" s="21"/>
      <c r="D85" s="24"/>
      <c r="E85" s="23"/>
      <c r="F85" s="23"/>
      <c r="IP85" s="3"/>
    </row>
    <row r="86" spans="1:250" s="19" customFormat="1" ht="12.75" customHeight="1">
      <c r="A86" s="21">
        <v>6112</v>
      </c>
      <c r="B86" s="21"/>
      <c r="C86" s="21" t="s">
        <v>48</v>
      </c>
      <c r="D86" s="24">
        <v>440000</v>
      </c>
      <c r="E86" s="23">
        <v>440000</v>
      </c>
      <c r="F86" s="23">
        <v>440000</v>
      </c>
      <c r="IP86" s="3"/>
    </row>
    <row r="87" spans="1:250" s="19" customFormat="1" ht="12.75" customHeight="1">
      <c r="A87" s="21"/>
      <c r="B87" s="21"/>
      <c r="C87" s="21"/>
      <c r="D87" s="24"/>
      <c r="E87" s="23"/>
      <c r="F87" s="23"/>
      <c r="IP87" s="3"/>
    </row>
    <row r="88" spans="1:250" s="19" customFormat="1" ht="12.75" customHeight="1">
      <c r="A88" s="21">
        <v>6171</v>
      </c>
      <c r="B88" s="21"/>
      <c r="C88" s="21" t="s">
        <v>33</v>
      </c>
      <c r="D88" s="24">
        <v>1478200</v>
      </c>
      <c r="E88" s="23">
        <v>1200000</v>
      </c>
      <c r="F88" s="23">
        <v>1300000</v>
      </c>
      <c r="IP88" s="3"/>
    </row>
    <row r="89" spans="1:6" s="45" customFormat="1" ht="12.75" customHeight="1">
      <c r="A89" s="21"/>
      <c r="B89" s="21"/>
      <c r="C89" s="21"/>
      <c r="D89" s="24"/>
      <c r="E89" s="23"/>
      <c r="F89" s="23"/>
    </row>
    <row r="90" spans="1:250" s="19" customFormat="1" ht="12.75" customHeight="1">
      <c r="A90" s="21">
        <v>6310</v>
      </c>
      <c r="B90" s="21"/>
      <c r="C90" s="21" t="s">
        <v>49</v>
      </c>
      <c r="D90" s="24">
        <v>23000</v>
      </c>
      <c r="E90" s="23">
        <v>25000</v>
      </c>
      <c r="F90" s="23">
        <v>25000</v>
      </c>
      <c r="IP90" s="3"/>
    </row>
    <row r="91" spans="1:250" s="19" customFormat="1" ht="12.75" customHeight="1">
      <c r="A91" s="40"/>
      <c r="B91" s="40"/>
      <c r="C91" s="40"/>
      <c r="D91" s="46"/>
      <c r="E91" s="23"/>
      <c r="F91" s="23"/>
      <c r="G91" s="3"/>
      <c r="H91" s="3"/>
      <c r="I91" s="3"/>
      <c r="J91" s="3"/>
      <c r="K91" s="3"/>
      <c r="L91" s="3"/>
      <c r="M91" s="3"/>
      <c r="IP91" s="3"/>
    </row>
    <row r="92" spans="1:250" s="19" customFormat="1" ht="12.75" customHeight="1">
      <c r="A92" s="47">
        <v>6320</v>
      </c>
      <c r="B92" s="47"/>
      <c r="C92" s="47" t="s">
        <v>50</v>
      </c>
      <c r="D92" s="24">
        <v>25000</v>
      </c>
      <c r="E92" s="48">
        <v>25000</v>
      </c>
      <c r="F92" s="48">
        <v>25000</v>
      </c>
      <c r="G92" s="49"/>
      <c r="H92" s="49"/>
      <c r="I92" s="49"/>
      <c r="J92" s="49"/>
      <c r="K92" s="49"/>
      <c r="L92" s="49"/>
      <c r="M92" s="49"/>
      <c r="IP92" s="3"/>
    </row>
    <row r="93" spans="1:250" s="19" customFormat="1" ht="12.75" customHeight="1">
      <c r="A93" s="40"/>
      <c r="B93" s="40"/>
      <c r="C93" s="40"/>
      <c r="D93" s="46"/>
      <c r="E93" s="23"/>
      <c r="F93" s="23"/>
      <c r="G93" s="3"/>
      <c r="H93" s="3"/>
      <c r="I93" s="3"/>
      <c r="J93" s="3"/>
      <c r="K93" s="3"/>
      <c r="L93" s="3"/>
      <c r="M93" s="3"/>
      <c r="IP93" s="3"/>
    </row>
    <row r="94" spans="1:250" s="19" customFormat="1" ht="12.75" customHeight="1">
      <c r="A94" s="47">
        <v>6399</v>
      </c>
      <c r="B94" s="47"/>
      <c r="C94" s="47" t="s">
        <v>51</v>
      </c>
      <c r="D94" s="24">
        <v>43320</v>
      </c>
      <c r="E94" s="48">
        <v>55000</v>
      </c>
      <c r="F94" s="48">
        <v>40000</v>
      </c>
      <c r="G94" s="49"/>
      <c r="H94" s="49"/>
      <c r="I94" s="49"/>
      <c r="J94" s="49"/>
      <c r="K94" s="49"/>
      <c r="L94" s="49"/>
      <c r="M94" s="49"/>
      <c r="IP94" s="3"/>
    </row>
    <row r="95" spans="1:250" s="19" customFormat="1" ht="12.75" customHeight="1">
      <c r="A95" s="50"/>
      <c r="B95" s="50"/>
      <c r="C95" s="50"/>
      <c r="D95" s="51"/>
      <c r="E95" s="23"/>
      <c r="F95" s="21"/>
      <c r="G95" s="49"/>
      <c r="H95" s="49"/>
      <c r="I95" s="49"/>
      <c r="J95" s="49"/>
      <c r="K95" s="49"/>
      <c r="L95" s="49"/>
      <c r="M95" s="49"/>
      <c r="IP95" s="3"/>
    </row>
    <row r="96" spans="1:250" s="19" customFormat="1" ht="12.75" customHeight="1">
      <c r="A96" s="33"/>
      <c r="B96" s="33"/>
      <c r="C96" s="33" t="s">
        <v>35</v>
      </c>
      <c r="D96" s="52">
        <f>SUM(D52:D95)</f>
        <v>5527440</v>
      </c>
      <c r="E96" s="32">
        <f>SUM(E52:E94)</f>
        <v>4110000</v>
      </c>
      <c r="F96" s="18">
        <f>SUM(F52:F95)</f>
        <v>4195000</v>
      </c>
      <c r="G96" s="49"/>
      <c r="H96" s="49"/>
      <c r="I96" s="49"/>
      <c r="J96" s="49"/>
      <c r="K96" s="49"/>
      <c r="L96" s="49"/>
      <c r="M96" s="49"/>
      <c r="IP96" s="3"/>
    </row>
    <row r="97" spans="1:250" s="19" customFormat="1" ht="12.75" customHeight="1">
      <c r="A97" s="30"/>
      <c r="B97" s="30"/>
      <c r="C97" s="53"/>
      <c r="D97" s="53"/>
      <c r="F97" s="54"/>
      <c r="G97" s="49"/>
      <c r="H97" s="49"/>
      <c r="I97" s="49"/>
      <c r="J97" s="49"/>
      <c r="K97" s="49"/>
      <c r="L97" s="49"/>
      <c r="M97" s="49"/>
      <c r="IP97" s="3"/>
    </row>
    <row r="98" spans="1:250" s="19" customFormat="1" ht="12.75" customHeight="1">
      <c r="A98" s="30"/>
      <c r="B98" s="30"/>
      <c r="C98" s="30" t="s">
        <v>52</v>
      </c>
      <c r="D98" s="55">
        <f>D49</f>
        <v>11756420</v>
      </c>
      <c r="E98" s="55">
        <f>E49</f>
        <v>6451600</v>
      </c>
      <c r="F98" s="55">
        <f>F49</f>
        <v>6816600</v>
      </c>
      <c r="G98" s="49"/>
      <c r="H98" s="49"/>
      <c r="I98" s="49"/>
      <c r="J98" s="49"/>
      <c r="K98" s="49"/>
      <c r="L98" s="49"/>
      <c r="M98" s="49"/>
      <c r="IP98" s="3"/>
    </row>
    <row r="99" spans="1:13" ht="12.75" customHeight="1">
      <c r="A99" s="30"/>
      <c r="B99" s="30"/>
      <c r="C99" s="30" t="s">
        <v>53</v>
      </c>
      <c r="D99" s="55">
        <f>D96</f>
        <v>5527440</v>
      </c>
      <c r="E99" s="55">
        <f>E96</f>
        <v>4110000</v>
      </c>
      <c r="F99" s="55">
        <f>F96</f>
        <v>4195000</v>
      </c>
      <c r="G99" s="49"/>
      <c r="H99" s="49"/>
      <c r="I99" s="49"/>
      <c r="J99" s="49"/>
      <c r="K99" s="49"/>
      <c r="L99" s="49"/>
      <c r="M99" s="49"/>
    </row>
    <row r="100" spans="1:13" ht="12.75" customHeight="1">
      <c r="A100" s="30"/>
      <c r="B100" s="30"/>
      <c r="C100" s="30" t="s">
        <v>54</v>
      </c>
      <c r="D100" s="55">
        <v>3632000</v>
      </c>
      <c r="E100" s="55"/>
      <c r="F100" s="55"/>
      <c r="G100" s="49"/>
      <c r="H100" s="49"/>
      <c r="I100" s="49"/>
      <c r="J100" s="49"/>
      <c r="K100" s="49"/>
      <c r="L100" s="49"/>
      <c r="M100" s="49"/>
    </row>
    <row r="101" spans="1:250" s="49" customFormat="1" ht="12.75">
      <c r="A101" s="30"/>
      <c r="B101" s="30"/>
      <c r="C101" s="30" t="s">
        <v>55</v>
      </c>
      <c r="D101" s="55">
        <f>D98-D99-D100</f>
        <v>2596980</v>
      </c>
      <c r="E101" s="55">
        <f>E98-E99</f>
        <v>2341600</v>
      </c>
      <c r="F101" s="55">
        <f>F98-F99</f>
        <v>2621600</v>
      </c>
      <c r="IP101" s="3"/>
    </row>
    <row r="102" spans="1:6" ht="15">
      <c r="A102" s="30"/>
      <c r="B102" s="30"/>
      <c r="C102" s="30"/>
      <c r="D102" s="19"/>
      <c r="E102" s="49"/>
      <c r="F102" s="49"/>
    </row>
    <row r="103" spans="1:6" ht="15">
      <c r="A103" s="30" t="s">
        <v>56</v>
      </c>
      <c r="B103" s="30"/>
      <c r="C103" s="30"/>
      <c r="D103"/>
      <c r="E103" s="56" t="s">
        <v>57</v>
      </c>
      <c r="F103" s="57" t="s">
        <v>58</v>
      </c>
    </row>
    <row r="104" spans="1:6" ht="15">
      <c r="A104" s="30" t="s">
        <v>59</v>
      </c>
      <c r="B104" s="30"/>
      <c r="C104" s="30"/>
      <c r="D104"/>
      <c r="E104" s="1" t="s">
        <v>60</v>
      </c>
      <c r="F104" s="1" t="s">
        <v>61</v>
      </c>
    </row>
    <row r="105" spans="1:5" ht="15">
      <c r="A105" s="30"/>
      <c r="B105" s="30"/>
      <c r="C105" s="30"/>
      <c r="D105" s="49"/>
      <c r="E105" s="49"/>
    </row>
    <row r="106" spans="2:4" ht="15">
      <c r="B106" s="30"/>
      <c r="C106" s="30"/>
      <c r="D106" s="49"/>
    </row>
    <row r="107" spans="1:4" ht="15">
      <c r="A107" s="49"/>
      <c r="B107" s="30"/>
      <c r="C107" s="30"/>
      <c r="D107" s="49"/>
    </row>
    <row r="108" spans="1:4" ht="15">
      <c r="A108" s="30"/>
      <c r="B108" s="30"/>
      <c r="C108" s="30"/>
      <c r="D108" s="49"/>
    </row>
    <row r="109" ht="15">
      <c r="D109" s="49"/>
    </row>
    <row r="110" ht="15">
      <c r="D110" s="49"/>
    </row>
    <row r="111" ht="15">
      <c r="D111" s="49"/>
    </row>
    <row r="112" ht="15">
      <c r="D112" s="49"/>
    </row>
  </sheetData>
  <sheetProtection selectLockedCells="1" selectUnlockedCells="1"/>
  <mergeCells count="2">
    <mergeCell ref="A5:F5"/>
    <mergeCell ref="E104:F10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ucetni</cp:lastModifiedBy>
  <cp:lastPrinted>2017-11-29T17:24:37Z</cp:lastPrinted>
  <dcterms:modified xsi:type="dcterms:W3CDTF">2017-11-29T17:25:08Z</dcterms:modified>
  <cp:category/>
  <cp:version/>
  <cp:contentType/>
  <cp:contentStatus/>
</cp:coreProperties>
</file>