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23940" windowHeight="10605" tabRatio="144" activeTab="0"/>
  </bookViews>
  <sheets>
    <sheet name="Návrh - vyvěšení" sheetId="1" r:id="rId1"/>
    <sheet name="List1" sheetId="2" r:id="rId2"/>
    <sheet name="List2" sheetId="3" r:id="rId3"/>
    <sheet name="List3" sheetId="4" r:id="rId4"/>
  </sheets>
  <definedNames/>
  <calcPr fullCalcOnLoad="1"/>
</workbook>
</file>

<file path=xl/sharedStrings.xml><?xml version="1.0" encoding="utf-8"?>
<sst xmlns="http://schemas.openxmlformats.org/spreadsheetml/2006/main" count="80" uniqueCount="62">
  <si>
    <t>Obec Soběhrdy</t>
  </si>
  <si>
    <t xml:space="preserve"> </t>
  </si>
  <si>
    <t>Vyvěšeno:</t>
  </si>
  <si>
    <t>256 01 Benešov</t>
  </si>
  <si>
    <t>Sejmuto:</t>
  </si>
  <si>
    <t>IČO 232700</t>
  </si>
  <si>
    <t>Návrh rozpočtu obce na rok 2017</t>
  </si>
  <si>
    <t>Příjmy:</t>
  </si>
  <si>
    <t>Výdaje:</t>
  </si>
  <si>
    <t>Daň z příjmu FO ZČ</t>
  </si>
  <si>
    <t>Silnice</t>
  </si>
  <si>
    <t>Daň z příjmu FO OSVČ</t>
  </si>
  <si>
    <t>Daň z příjmu FO z kap. výnosu</t>
  </si>
  <si>
    <t>Provoz veřej.silniční dopravy</t>
  </si>
  <si>
    <t>Daň z příjmu právnických osob</t>
  </si>
  <si>
    <t>DPH</t>
  </si>
  <si>
    <t>Pitná voda</t>
  </si>
  <si>
    <t>Odvody za odnětí půdy z.p.f.</t>
  </si>
  <si>
    <t>Poplatek za odnětí pozemku z funkce lesa</t>
  </si>
  <si>
    <t>Odvádění a čištění odpadních vod</t>
  </si>
  <si>
    <t>Poplatek za likvidaci komunálního odpadu</t>
  </si>
  <si>
    <t>poplatek ze psů</t>
  </si>
  <si>
    <t>Vodní díla v zemědělské krajině</t>
  </si>
  <si>
    <t>odvod z loterií</t>
  </si>
  <si>
    <t>Správní poplatky</t>
  </si>
  <si>
    <t>Mateřské školy</t>
  </si>
  <si>
    <t>Daň z nemovitostí</t>
  </si>
  <si>
    <t>Neinv.přij.tran.ze SR</t>
  </si>
  <si>
    <t>Činnosti knihovnické</t>
  </si>
  <si>
    <t xml:space="preserve">Ost.neinv.př.tran.od r.územ.ú. </t>
  </si>
  <si>
    <t>Celkem</t>
  </si>
  <si>
    <t>Ostatní záležitosti kultury</t>
  </si>
  <si>
    <t>Ostatní tělovýchovná činnost</t>
  </si>
  <si>
    <t>Ost.záležitosti kultury</t>
  </si>
  <si>
    <t>Využití volného času dětí a mládeže</t>
  </si>
  <si>
    <t>Pohřebnictví</t>
  </si>
  <si>
    <t>Veřejné osvětlení</t>
  </si>
  <si>
    <t>Příjmy z pronájmu pozemků</t>
  </si>
  <si>
    <t>Příjmy z pronájmu ostatních nemovitostí</t>
  </si>
  <si>
    <t>Příjmy z úhr.vydob.prost.</t>
  </si>
  <si>
    <t>Územní plánování</t>
  </si>
  <si>
    <t>Příjmy z prodeje pozemků</t>
  </si>
  <si>
    <t>Komunální služby a územní rozvoj</t>
  </si>
  <si>
    <t>Sběr a svoz komunálních odpadů</t>
  </si>
  <si>
    <t>Sběr a svoz komunálního odpadu</t>
  </si>
  <si>
    <t>Činnost místní správy</t>
  </si>
  <si>
    <t>Péče o vzhled obcí a veřejnou zeleň</t>
  </si>
  <si>
    <t>Příjmy z finančních operací</t>
  </si>
  <si>
    <t>PO- dobrovolná část</t>
  </si>
  <si>
    <t xml:space="preserve">C E L K E M </t>
  </si>
  <si>
    <t>Zastupitelstva obcí</t>
  </si>
  <si>
    <t>PŘÍJMY – VÝDAJE</t>
  </si>
  <si>
    <t xml:space="preserve">Splátky úvěru na II etapu rekonstrukce OÚ </t>
  </si>
  <si>
    <t>Výdaje z finančních operací</t>
  </si>
  <si>
    <t>Splátky úvěru na financování koupě nemovitostí</t>
  </si>
  <si>
    <t>Pojištění funkčně neespecifikované</t>
  </si>
  <si>
    <t>financování</t>
  </si>
  <si>
    <t>Pavel Bartík, MBA</t>
  </si>
  <si>
    <t>Jan Šíma</t>
  </si>
  <si>
    <t>C E L K E M</t>
  </si>
  <si>
    <t>starosta obce</t>
  </si>
  <si>
    <t>místostarosta obce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</si>
</sst>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[$Kč-405];[Red]\-#,##0\ [$Kč-405]"/>
  </numFmts>
  <fonts count="39">
    <font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8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b/>
      <sz val="12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sz val="12"/>
      <color rgb="FFFF0000"/>
      <name val="Calibri"/>
      <family val="2"/>
    </font>
    <font>
      <sz val="12"/>
      <color rgb="FF3F3F76"/>
      <name val="Calibri"/>
      <family val="2"/>
    </font>
    <font>
      <b/>
      <sz val="12"/>
      <color rgb="FFFA7D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164" fontId="0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164" fontId="3" fillId="0" borderId="10" xfId="0" applyNumberFormat="1" applyFont="1" applyBorder="1" applyAlignment="1">
      <alignment/>
    </xf>
    <xf numFmtId="164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164" fontId="0" fillId="0" borderId="0" xfId="0" applyNumberFormat="1" applyFont="1" applyAlignment="1">
      <alignment horizontal="right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21" fillId="0" borderId="0" xfId="0" applyFont="1" applyAlignment="1">
      <alignment/>
    </xf>
    <xf numFmtId="164" fontId="21" fillId="0" borderId="0" xfId="0" applyNumberFormat="1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zoomScalePageLayoutView="0" workbookViewId="0" topLeftCell="A1">
      <selection activeCell="A2" sqref="A2"/>
    </sheetView>
  </sheetViews>
  <sheetFormatPr defaultColWidth="11.421875" defaultRowHeight="12.75"/>
  <cols>
    <col min="1" max="1" width="15.140625" style="0" customWidth="1"/>
    <col min="2" max="2" width="5.8515625" style="0" customWidth="1"/>
    <col min="3" max="3" width="41.140625" style="0" customWidth="1"/>
    <col min="4" max="4" width="21.421875" style="0" customWidth="1"/>
    <col min="5" max="5" width="16.421875" style="0" customWidth="1"/>
    <col min="6" max="6" width="6.7109375" style="0" customWidth="1"/>
    <col min="7" max="7" width="44.140625" style="0" customWidth="1"/>
    <col min="8" max="8" width="19.421875" style="0" customWidth="1"/>
  </cols>
  <sheetData>
    <row r="1" spans="1:8" s="1" customFormat="1" ht="14.25">
      <c r="A1" s="1" t="s">
        <v>0</v>
      </c>
      <c r="B1" s="1" t="s">
        <v>1</v>
      </c>
      <c r="D1" s="2" t="s">
        <v>2</v>
      </c>
      <c r="E1" s="1" t="s">
        <v>0</v>
      </c>
      <c r="F1" s="1" t="s">
        <v>1</v>
      </c>
      <c r="H1" s="1" t="s">
        <v>2</v>
      </c>
    </row>
    <row r="2" spans="1:8" s="1" customFormat="1" ht="14.25">
      <c r="A2" s="1" t="s">
        <v>3</v>
      </c>
      <c r="D2" s="2" t="s">
        <v>4</v>
      </c>
      <c r="E2" s="1" t="s">
        <v>3</v>
      </c>
      <c r="H2" s="1" t="s">
        <v>4</v>
      </c>
    </row>
    <row r="3" spans="1:5" s="1" customFormat="1" ht="14.25">
      <c r="A3" s="1" t="s">
        <v>5</v>
      </c>
      <c r="E3" s="1" t="s">
        <v>5</v>
      </c>
    </row>
    <row r="4" s="1" customFormat="1" ht="9" customHeight="1"/>
    <row r="5" spans="1:8" s="3" customFormat="1" ht="15">
      <c r="A5" s="16" t="s">
        <v>6</v>
      </c>
      <c r="B5" s="16"/>
      <c r="C5" s="16"/>
      <c r="D5" s="16"/>
      <c r="E5" s="16" t="s">
        <v>6</v>
      </c>
      <c r="F5" s="16"/>
      <c r="G5" s="16"/>
      <c r="H5" s="16"/>
    </row>
    <row r="6" spans="1:5" s="3" customFormat="1" ht="4.5" customHeight="1">
      <c r="A6" s="4"/>
      <c r="E6" s="4"/>
    </row>
    <row r="7" spans="1:5" s="3" customFormat="1" ht="15">
      <c r="A7" s="3" t="s">
        <v>7</v>
      </c>
      <c r="E7" s="3" t="s">
        <v>8</v>
      </c>
    </row>
    <row r="8" s="3" customFormat="1" ht="5.25" customHeight="1"/>
    <row r="9" spans="1:9" ht="12.75">
      <c r="A9" s="5">
        <v>0</v>
      </c>
      <c r="B9" s="5">
        <v>1111</v>
      </c>
      <c r="C9" s="5" t="s">
        <v>9</v>
      </c>
      <c r="D9" s="6">
        <v>790000</v>
      </c>
      <c r="E9" s="5">
        <v>2212</v>
      </c>
      <c r="F9" s="5"/>
      <c r="G9" s="5" t="s">
        <v>10</v>
      </c>
      <c r="H9" s="6">
        <v>260000</v>
      </c>
      <c r="I9" s="7"/>
    </row>
    <row r="10" spans="1:8" ht="12.75">
      <c r="A10" s="5"/>
      <c r="B10" s="5">
        <v>1112</v>
      </c>
      <c r="C10" s="5" t="s">
        <v>11</v>
      </c>
      <c r="D10" s="6">
        <v>70000</v>
      </c>
      <c r="E10" s="5"/>
      <c r="F10" s="5"/>
      <c r="G10" s="5"/>
      <c r="H10" s="6"/>
    </row>
    <row r="11" spans="1:8" ht="12.75">
      <c r="A11" s="5"/>
      <c r="B11" s="5">
        <v>1113</v>
      </c>
      <c r="C11" s="5" t="s">
        <v>12</v>
      </c>
      <c r="D11" s="6">
        <v>100000</v>
      </c>
      <c r="E11" s="5">
        <v>2221</v>
      </c>
      <c r="F11" s="5"/>
      <c r="G11" s="5" t="s">
        <v>13</v>
      </c>
      <c r="H11" s="6">
        <v>74110</v>
      </c>
    </row>
    <row r="12" spans="1:8" ht="12.75">
      <c r="A12" s="5"/>
      <c r="B12" s="5">
        <v>1121</v>
      </c>
      <c r="C12" s="5" t="s">
        <v>14</v>
      </c>
      <c r="D12" s="6">
        <v>850000</v>
      </c>
      <c r="E12" s="5"/>
      <c r="F12" s="5"/>
      <c r="G12" s="5"/>
      <c r="H12" s="6"/>
    </row>
    <row r="13" spans="1:8" ht="12.75">
      <c r="A13" s="5"/>
      <c r="B13" s="5">
        <v>1211</v>
      </c>
      <c r="C13" s="5" t="s">
        <v>15</v>
      </c>
      <c r="D13" s="6">
        <v>1700000</v>
      </c>
      <c r="E13" s="5">
        <v>2310</v>
      </c>
      <c r="F13" s="5"/>
      <c r="G13" s="5" t="s">
        <v>16</v>
      </c>
      <c r="H13" s="6">
        <v>76000</v>
      </c>
    </row>
    <row r="14" spans="1:8" ht="12.75">
      <c r="A14" s="5"/>
      <c r="B14" s="5">
        <v>1334</v>
      </c>
      <c r="C14" s="5" t="s">
        <v>17</v>
      </c>
      <c r="D14" s="6">
        <v>1000</v>
      </c>
      <c r="E14" s="5"/>
      <c r="F14" s="5"/>
      <c r="G14" s="5"/>
      <c r="H14" s="6"/>
    </row>
    <row r="15" spans="1:8" ht="12.75">
      <c r="A15" s="5"/>
      <c r="B15" s="5">
        <v>1335</v>
      </c>
      <c r="C15" s="5" t="s">
        <v>18</v>
      </c>
      <c r="D15" s="6">
        <v>6000</v>
      </c>
      <c r="E15" s="5">
        <v>2321</v>
      </c>
      <c r="F15" s="5"/>
      <c r="G15" s="5" t="s">
        <v>19</v>
      </c>
      <c r="H15" s="6">
        <v>206000</v>
      </c>
    </row>
    <row r="16" spans="1:8" ht="12.75">
      <c r="A16" s="5"/>
      <c r="B16" s="5">
        <v>1337</v>
      </c>
      <c r="C16" s="5" t="s">
        <v>20</v>
      </c>
      <c r="D16" s="6">
        <v>250000</v>
      </c>
      <c r="E16" s="5"/>
      <c r="F16" s="5"/>
      <c r="G16" s="5"/>
      <c r="H16" s="6"/>
    </row>
    <row r="17" spans="1:8" ht="12.75">
      <c r="A17" s="5"/>
      <c r="B17" s="5">
        <v>1341</v>
      </c>
      <c r="C17" s="5" t="s">
        <v>21</v>
      </c>
      <c r="D17" s="6">
        <v>10000</v>
      </c>
      <c r="E17" s="5">
        <v>2341</v>
      </c>
      <c r="F17" s="5"/>
      <c r="G17" s="5" t="s">
        <v>22</v>
      </c>
      <c r="H17" s="6">
        <v>0</v>
      </c>
    </row>
    <row r="18" spans="1:8" ht="12.75">
      <c r="A18" s="5"/>
      <c r="B18" s="5">
        <v>1341</v>
      </c>
      <c r="C18" s="5" t="s">
        <v>23</v>
      </c>
      <c r="D18" s="6">
        <v>20000</v>
      </c>
      <c r="E18" s="5"/>
      <c r="F18" s="5"/>
      <c r="G18" s="5"/>
      <c r="H18" s="6"/>
    </row>
    <row r="19" spans="1:8" ht="12.75">
      <c r="A19" s="5"/>
      <c r="B19" s="5">
        <v>1361</v>
      </c>
      <c r="C19" s="5" t="s">
        <v>24</v>
      </c>
      <c r="D19" s="6">
        <v>1000</v>
      </c>
      <c r="E19" s="5">
        <v>3111</v>
      </c>
      <c r="F19" s="5"/>
      <c r="G19" s="5" t="s">
        <v>25</v>
      </c>
      <c r="H19" s="6">
        <v>10000</v>
      </c>
    </row>
    <row r="20" spans="1:8" ht="12.75">
      <c r="A20" s="5"/>
      <c r="B20" s="5">
        <v>1511</v>
      </c>
      <c r="C20" s="5" t="s">
        <v>26</v>
      </c>
      <c r="D20" s="6">
        <v>500000</v>
      </c>
      <c r="E20" s="5"/>
      <c r="F20" s="5"/>
      <c r="G20" s="5"/>
      <c r="H20" s="6"/>
    </row>
    <row r="21" spans="1:8" ht="12.75">
      <c r="A21" s="5"/>
      <c r="B21" s="5">
        <v>4112</v>
      </c>
      <c r="C21" s="5" t="s">
        <v>27</v>
      </c>
      <c r="D21" s="6">
        <v>56200</v>
      </c>
      <c r="E21" s="5">
        <v>3314</v>
      </c>
      <c r="F21" s="5"/>
      <c r="G21" s="5" t="s">
        <v>28</v>
      </c>
      <c r="H21" s="6">
        <v>17000</v>
      </c>
    </row>
    <row r="22" spans="1:8" ht="12.75">
      <c r="A22" s="5"/>
      <c r="B22" s="5">
        <v>4129</v>
      </c>
      <c r="C22" s="5" t="s">
        <v>29</v>
      </c>
      <c r="D22" s="6">
        <v>60000</v>
      </c>
      <c r="E22" s="5"/>
      <c r="F22" s="5"/>
      <c r="G22" s="5"/>
      <c r="H22" s="6"/>
    </row>
    <row r="23" spans="1:8" ht="12.75">
      <c r="A23" s="5"/>
      <c r="B23" s="5"/>
      <c r="C23" s="8" t="s">
        <v>30</v>
      </c>
      <c r="D23" s="9">
        <f>SUM(D9:D22)</f>
        <v>4414200</v>
      </c>
      <c r="E23" s="5">
        <v>3319</v>
      </c>
      <c r="F23" s="5"/>
      <c r="G23" s="5" t="s">
        <v>31</v>
      </c>
      <c r="H23" s="6">
        <v>21000</v>
      </c>
    </row>
    <row r="24" spans="1:8" ht="12.75">
      <c r="A24" s="5"/>
      <c r="B24" s="5"/>
      <c r="C24" s="10"/>
      <c r="D24" s="11"/>
      <c r="E24" s="5"/>
      <c r="F24" s="5"/>
      <c r="G24" s="5"/>
      <c r="H24" s="6"/>
    </row>
    <row r="25" spans="1:8" ht="12.75">
      <c r="A25" s="5">
        <v>2310</v>
      </c>
      <c r="B25" s="5"/>
      <c r="C25" s="5" t="s">
        <v>16</v>
      </c>
      <c r="D25" s="6">
        <v>30000</v>
      </c>
      <c r="E25" s="5">
        <v>3399</v>
      </c>
      <c r="F25" s="5"/>
      <c r="G25" s="5" t="s">
        <v>31</v>
      </c>
      <c r="H25" s="6">
        <v>49000</v>
      </c>
    </row>
    <row r="26" spans="1:8" ht="12.75">
      <c r="A26" s="5"/>
      <c r="B26" s="5"/>
      <c r="C26" s="5"/>
      <c r="D26" s="6"/>
      <c r="E26" s="5"/>
      <c r="F26" s="5"/>
      <c r="G26" s="5"/>
      <c r="H26" s="6"/>
    </row>
    <row r="27" spans="1:8" ht="12.75">
      <c r="A27" s="5">
        <v>2321</v>
      </c>
      <c r="B27" s="5"/>
      <c r="C27" s="5" t="s">
        <v>19</v>
      </c>
      <c r="D27" s="6">
        <v>120000</v>
      </c>
      <c r="E27" s="5">
        <v>3419</v>
      </c>
      <c r="F27" s="5"/>
      <c r="G27" s="5" t="s">
        <v>32</v>
      </c>
      <c r="H27" s="6">
        <v>35000</v>
      </c>
    </row>
    <row r="28" spans="1:8" ht="12.75">
      <c r="A28" s="5"/>
      <c r="B28" s="5"/>
      <c r="C28" s="5"/>
      <c r="D28" s="6"/>
      <c r="E28" s="5"/>
      <c r="F28" s="5"/>
      <c r="G28" s="5"/>
      <c r="H28" s="6"/>
    </row>
    <row r="29" spans="1:8" ht="12.75">
      <c r="A29" s="5">
        <v>3319</v>
      </c>
      <c r="B29" s="5"/>
      <c r="C29" s="5" t="s">
        <v>33</v>
      </c>
      <c r="D29" s="6">
        <v>1000</v>
      </c>
      <c r="E29" s="5">
        <v>3421</v>
      </c>
      <c r="F29" s="5"/>
      <c r="G29" s="5" t="s">
        <v>34</v>
      </c>
      <c r="H29" s="6">
        <v>30000</v>
      </c>
    </row>
    <row r="30" spans="1:8" ht="12.75">
      <c r="A30" s="5"/>
      <c r="B30" s="5"/>
      <c r="C30" s="5"/>
      <c r="D30" s="6"/>
      <c r="E30" s="5"/>
      <c r="F30" s="5"/>
      <c r="G30" s="5"/>
      <c r="H30" s="6"/>
    </row>
    <row r="31" spans="1:8" ht="12.75">
      <c r="A31" s="5">
        <v>3632</v>
      </c>
      <c r="B31" s="5"/>
      <c r="C31" s="5" t="s">
        <v>35</v>
      </c>
      <c r="D31" s="6">
        <v>3000</v>
      </c>
      <c r="E31" s="5">
        <v>3631</v>
      </c>
      <c r="F31" s="5"/>
      <c r="G31" s="5" t="s">
        <v>36</v>
      </c>
      <c r="H31" s="6">
        <v>120000</v>
      </c>
    </row>
    <row r="32" spans="1:8" ht="12.75">
      <c r="A32" s="5"/>
      <c r="B32" s="5"/>
      <c r="C32" s="5"/>
      <c r="D32" s="6"/>
      <c r="E32" s="5"/>
      <c r="F32" s="5"/>
      <c r="G32" s="5"/>
      <c r="H32" s="6"/>
    </row>
    <row r="33" spans="1:8" ht="12.75">
      <c r="A33" s="5"/>
      <c r="B33" s="5">
        <v>2131</v>
      </c>
      <c r="C33" s="5" t="s">
        <v>37</v>
      </c>
      <c r="D33" s="6">
        <v>70000</v>
      </c>
      <c r="E33" s="5">
        <v>3632</v>
      </c>
      <c r="F33" s="5"/>
      <c r="G33" s="5" t="s">
        <v>35</v>
      </c>
      <c r="H33" s="6">
        <v>15000</v>
      </c>
    </row>
    <row r="34" spans="1:8" ht="12.75">
      <c r="A34" s="5"/>
      <c r="B34" s="5">
        <v>2132</v>
      </c>
      <c r="C34" s="5" t="s">
        <v>38</v>
      </c>
      <c r="D34" s="6">
        <v>133000</v>
      </c>
      <c r="E34" s="5"/>
      <c r="F34" s="5"/>
      <c r="G34" s="5"/>
      <c r="H34" s="6"/>
    </row>
    <row r="35" spans="1:8" ht="12.75">
      <c r="A35" s="5"/>
      <c r="B35" s="5">
        <v>2343</v>
      </c>
      <c r="C35" s="5" t="s">
        <v>39</v>
      </c>
      <c r="D35" s="6">
        <v>60000</v>
      </c>
      <c r="E35" s="5">
        <v>3635</v>
      </c>
      <c r="F35" s="5"/>
      <c r="G35" s="5" t="s">
        <v>40</v>
      </c>
      <c r="H35" s="6">
        <v>200000</v>
      </c>
    </row>
    <row r="36" spans="1:8" ht="12.75">
      <c r="A36" s="5"/>
      <c r="B36" s="5">
        <v>3111</v>
      </c>
      <c r="C36" s="5" t="s">
        <v>41</v>
      </c>
      <c r="D36" s="6">
        <v>10000</v>
      </c>
      <c r="E36" s="5"/>
      <c r="F36" s="5"/>
      <c r="G36" s="5"/>
      <c r="H36" s="6"/>
    </row>
    <row r="37" spans="1:8" ht="12.75">
      <c r="A37" s="5">
        <v>3639</v>
      </c>
      <c r="B37" s="5"/>
      <c r="C37" s="8" t="s">
        <v>42</v>
      </c>
      <c r="D37" s="9">
        <f>SUM(D33:D36)</f>
        <v>273000</v>
      </c>
      <c r="E37" s="5">
        <v>3639</v>
      </c>
      <c r="F37" s="5"/>
      <c r="G37" s="5" t="s">
        <v>42</v>
      </c>
      <c r="H37" s="6">
        <v>123000</v>
      </c>
    </row>
    <row r="38" spans="1:8" ht="12.75">
      <c r="A38" s="5"/>
      <c r="B38" s="5"/>
      <c r="C38" s="5"/>
      <c r="D38" s="6"/>
      <c r="E38" s="5"/>
      <c r="F38" s="5"/>
      <c r="G38" s="5"/>
      <c r="H38" s="6"/>
    </row>
    <row r="39" spans="1:8" ht="12.75">
      <c r="A39" s="5">
        <v>3722</v>
      </c>
      <c r="B39" s="5"/>
      <c r="C39" s="5" t="s">
        <v>43</v>
      </c>
      <c r="D39" s="6">
        <v>100000</v>
      </c>
      <c r="E39" s="5">
        <v>3722</v>
      </c>
      <c r="F39" s="5"/>
      <c r="G39" s="5" t="s">
        <v>44</v>
      </c>
      <c r="H39" s="6">
        <v>601000</v>
      </c>
    </row>
    <row r="40" spans="1:8" ht="12.75">
      <c r="A40" s="5"/>
      <c r="B40" s="5"/>
      <c r="C40" s="5"/>
      <c r="D40" s="6"/>
      <c r="E40" s="5"/>
      <c r="F40" s="5"/>
      <c r="G40" s="5"/>
      <c r="H40" s="6"/>
    </row>
    <row r="41" spans="1:8" ht="12.75">
      <c r="A41" s="5">
        <v>6171</v>
      </c>
      <c r="B41" s="5"/>
      <c r="C41" s="5" t="s">
        <v>45</v>
      </c>
      <c r="D41" s="6">
        <v>50000</v>
      </c>
      <c r="E41" s="5">
        <v>3745</v>
      </c>
      <c r="F41" s="5"/>
      <c r="G41" s="5" t="s">
        <v>46</v>
      </c>
      <c r="H41" s="6">
        <v>145000</v>
      </c>
    </row>
    <row r="42" spans="1:8" ht="12.75">
      <c r="A42" s="5"/>
      <c r="B42" s="5"/>
      <c r="C42" s="5"/>
      <c r="D42" s="6"/>
      <c r="E42" s="5"/>
      <c r="F42" s="5"/>
      <c r="G42" s="5"/>
      <c r="H42" s="6"/>
    </row>
    <row r="43" spans="1:8" ht="12.75">
      <c r="A43" s="5">
        <v>6310</v>
      </c>
      <c r="B43" s="5"/>
      <c r="C43" s="5" t="s">
        <v>47</v>
      </c>
      <c r="D43" s="6">
        <v>1500</v>
      </c>
      <c r="E43" s="5">
        <v>5512</v>
      </c>
      <c r="F43" s="5"/>
      <c r="G43" s="5" t="s">
        <v>48</v>
      </c>
      <c r="H43" s="6">
        <v>100000</v>
      </c>
    </row>
    <row r="44" spans="4:8" ht="12.75">
      <c r="D44" s="12"/>
      <c r="E44" s="5"/>
      <c r="F44" s="5"/>
      <c r="G44" s="5"/>
      <c r="H44" s="6"/>
    </row>
    <row r="45" spans="3:8" ht="12.75">
      <c r="C45" t="s">
        <v>49</v>
      </c>
      <c r="D45" s="12">
        <f>D23+D25+D27+D29+D31+D37+D39+D41+D43</f>
        <v>4992700</v>
      </c>
      <c r="E45" s="5">
        <v>6112</v>
      </c>
      <c r="F45" s="5"/>
      <c r="G45" s="5" t="s">
        <v>50</v>
      </c>
      <c r="H45" s="6">
        <v>422000</v>
      </c>
    </row>
    <row r="46" spans="4:8" ht="12.75">
      <c r="D46" s="12"/>
      <c r="E46" s="5"/>
      <c r="F46" s="5"/>
      <c r="G46" s="5"/>
      <c r="H46" s="6"/>
    </row>
    <row r="47" spans="3:8" ht="12.75">
      <c r="C47" t="s">
        <v>51</v>
      </c>
      <c r="D47" s="12">
        <f>D45-H53</f>
        <v>595590</v>
      </c>
      <c r="E47" s="5">
        <v>6171</v>
      </c>
      <c r="F47" s="5"/>
      <c r="G47" s="5" t="s">
        <v>45</v>
      </c>
      <c r="H47" s="6">
        <v>1850000</v>
      </c>
    </row>
    <row r="48" spans="4:8" ht="12.75">
      <c r="D48" s="12"/>
      <c r="E48" s="5"/>
      <c r="F48" s="5"/>
      <c r="G48" s="5"/>
      <c r="H48" s="6"/>
    </row>
    <row r="49" spans="2:8" ht="12.75">
      <c r="B49">
        <v>8124</v>
      </c>
      <c r="C49" t="s">
        <v>52</v>
      </c>
      <c r="D49" s="12">
        <v>-384000</v>
      </c>
      <c r="E49" s="5">
        <v>6310</v>
      </c>
      <c r="F49" s="5"/>
      <c r="G49" s="5" t="s">
        <v>53</v>
      </c>
      <c r="H49" s="6">
        <v>23000</v>
      </c>
    </row>
    <row r="50" spans="2:8" ht="12.75">
      <c r="B50">
        <v>8124</v>
      </c>
      <c r="C50" t="s">
        <v>54</v>
      </c>
      <c r="D50" s="12">
        <v>-162000</v>
      </c>
      <c r="E50" s="5"/>
      <c r="F50" s="5"/>
      <c r="G50" s="5"/>
      <c r="H50" s="6"/>
    </row>
    <row r="51" spans="1:8" ht="12.75" customHeight="1">
      <c r="A51" s="17" t="s">
        <v>1</v>
      </c>
      <c r="B51" s="17"/>
      <c r="C51" s="17"/>
      <c r="D51" s="17"/>
      <c r="E51" s="5">
        <v>6320</v>
      </c>
      <c r="F51" s="5"/>
      <c r="G51" s="5" t="s">
        <v>55</v>
      </c>
      <c r="H51" s="6">
        <v>20000</v>
      </c>
    </row>
    <row r="52" spans="3:8" ht="12.75">
      <c r="C52" t="s">
        <v>56</v>
      </c>
      <c r="D52" s="12">
        <f>D47+D49+D50</f>
        <v>49590</v>
      </c>
      <c r="E52" s="18"/>
      <c r="F52" s="18"/>
      <c r="G52" s="18"/>
      <c r="H52" s="19"/>
    </row>
    <row r="53" spans="4:8" ht="14.25" customHeight="1">
      <c r="D53" s="12"/>
      <c r="G53" t="s">
        <v>59</v>
      </c>
      <c r="H53" s="12">
        <f>SUM(H9:H51)</f>
        <v>4397110</v>
      </c>
    </row>
    <row r="54" spans="1:8" ht="12.75">
      <c r="A54" s="13" t="s">
        <v>57</v>
      </c>
      <c r="B54" s="13"/>
      <c r="C54" s="13"/>
      <c r="D54" s="14" t="s">
        <v>58</v>
      </c>
      <c r="H54" s="12"/>
    </row>
    <row r="55" spans="1:8" ht="12.75">
      <c r="A55" t="s">
        <v>60</v>
      </c>
      <c r="D55" s="15" t="s">
        <v>61</v>
      </c>
      <c r="E55" s="13" t="s">
        <v>57</v>
      </c>
      <c r="F55" s="13"/>
      <c r="G55" s="13"/>
      <c r="H55" s="14" t="s">
        <v>58</v>
      </c>
    </row>
    <row r="56" spans="5:8" ht="12.75">
      <c r="E56" t="s">
        <v>60</v>
      </c>
      <c r="H56" s="15" t="s">
        <v>61</v>
      </c>
    </row>
  </sheetData>
  <sheetProtection selectLockedCells="1" selectUnlockedCells="1"/>
  <mergeCells count="3">
    <mergeCell ref="A5:D5"/>
    <mergeCell ref="E5:H5"/>
    <mergeCell ref="A51:D51"/>
  </mergeCells>
  <printOptions/>
  <pageMargins left="0.7875" right="0.7875" top="1.0527777777777778" bottom="1.0527777777777778" header="0.7875" footer="0.7875"/>
  <pageSetup horizontalDpi="600" verticalDpi="600" orientation="portrait" paperSize="9" r:id="rId1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ucetni</cp:lastModifiedBy>
  <cp:lastPrinted>2016-11-30T16:50:56Z</cp:lastPrinted>
  <dcterms:modified xsi:type="dcterms:W3CDTF">2016-11-30T16:52:12Z</dcterms:modified>
  <cp:category/>
  <cp:version/>
  <cp:contentType/>
  <cp:contentStatus/>
</cp:coreProperties>
</file>